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Tprd\RTA\Staff Folders\07   Christelle\00  WTO_RTA_DATABASE\5 RTA IS_TDB\Canada-Ukraine\Services\"/>
    </mc:Choice>
  </mc:AlternateContent>
  <xr:revisionPtr revIDLastSave="0" documentId="13_ncr:1_{A8C761F2-DCCE-47E9-9C13-F4CB2B8542DE}" xr6:coauthVersionLast="47" xr6:coauthVersionMax="47" xr10:uidLastSave="{00000000-0000-0000-0000-000000000000}"/>
  <bookViews>
    <workbookView xWindow="-120" yWindow="-120" windowWidth="25890" windowHeight="15540" firstSheet="1" activeTab="2" xr2:uid="{6CB549D3-DFBE-4687-8D2D-FE2A5E4736BE}"/>
  </bookViews>
  <sheets>
    <sheet name="Goods template_Cook Islands" sheetId="1" state="hidden" r:id="rId1"/>
    <sheet name="Canada" sheetId="27" r:id="rId2"/>
    <sheet name="Ukraine" sheetId="29" r:id="rId3"/>
    <sheet name="Goods template_Kiribati" sheetId="3" state="hidden" r:id="rId4"/>
    <sheet name="Goods template_Nauru" sheetId="4" state="hidden" r:id="rId5"/>
    <sheet name="Goods template_Niue" sheetId="5" state="hidden" r:id="rId6"/>
    <sheet name="Goods template_Papua New Guinea" sheetId="12" state="hidden" r:id="rId7"/>
    <sheet name="Goods template_Samoa" sheetId="7" state="hidden" r:id="rId8"/>
    <sheet name="Goods template_Solomon Islands" sheetId="8" state="hidden" r:id="rId9"/>
    <sheet name="Goods template_Tonga" sheetId="9" state="hidden" r:id="rId10"/>
    <sheet name="Goods template_Tuvalu" sheetId="11" state="hidden" r:id="rId11"/>
    <sheet name="Goods template_Vanuatu" sheetId="10" state="hidden" r:id="rId12"/>
  </sheets>
  <definedNames>
    <definedName name="_xlnm.Print_Area" localSheetId="1">Canada!$A$1:$G$38</definedName>
    <definedName name="_xlnm.Print_Area" localSheetId="2">Ukraine!$A$1:$G$37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7" l="1"/>
  <c r="E23" i="27"/>
  <c r="C23" i="27"/>
  <c r="B23" i="27"/>
  <c r="C21" i="27"/>
  <c r="C20" i="27"/>
  <c r="C19" i="27"/>
  <c r="B21" i="27"/>
  <c r="B20" i="27"/>
  <c r="B19" i="27"/>
  <c r="C18" i="27"/>
  <c r="C22" i="27" s="1"/>
  <c r="B18" i="27"/>
  <c r="B22" i="27" s="1"/>
  <c r="F18" i="27"/>
  <c r="F19" i="27"/>
  <c r="E19" i="27"/>
  <c r="E18" i="27"/>
</calcChain>
</file>

<file path=xl/sharedStrings.xml><?xml version="1.0" encoding="utf-8"?>
<sst xmlns="http://schemas.openxmlformats.org/spreadsheetml/2006/main" count="1010" uniqueCount="150">
  <si>
    <t>Tariff Schedule and Import Data</t>
  </si>
  <si>
    <r>
      <t xml:space="preserve">RTA: </t>
    </r>
    <r>
      <rPr>
        <b/>
        <sz val="15"/>
        <color indexed="12"/>
        <rFont val="Verdana"/>
        <family val="2"/>
      </rPr>
      <t xml:space="preserve"> </t>
    </r>
    <r>
      <rPr>
        <b/>
        <sz val="15"/>
        <color rgb="FF006283"/>
        <rFont val="Verdana"/>
        <family val="2"/>
      </rPr>
      <t>Pacific Island Countries Trade Agreement (PICTA)</t>
    </r>
  </si>
  <si>
    <r>
      <t xml:space="preserve">Party to the Agreement: </t>
    </r>
    <r>
      <rPr>
        <b/>
        <sz val="15"/>
        <color rgb="FF006283"/>
        <rFont val="Verdana"/>
        <family val="2"/>
      </rPr>
      <t>Cook Islands</t>
    </r>
  </si>
  <si>
    <t>Tariff Line</t>
  </si>
  <si>
    <t>Description</t>
  </si>
  <si>
    <t>Applied rate</t>
  </si>
  <si>
    <t>Liberalization Timetable (Preferential tariffs)*</t>
  </si>
  <si>
    <t>Remarks</t>
  </si>
  <si>
    <t>Value of Imports from</t>
  </si>
  <si>
    <t>Fiji</t>
  </si>
  <si>
    <t>Kiribati</t>
  </si>
  <si>
    <t>Nauru</t>
  </si>
  <si>
    <t>Niue</t>
  </si>
  <si>
    <t>Papua New Guinea</t>
  </si>
  <si>
    <t>Samoa</t>
  </si>
  <si>
    <t>Solomon Islands</t>
  </si>
  <si>
    <t>Tonga</t>
  </si>
  <si>
    <t>Tuvalu</t>
  </si>
  <si>
    <t>Vanuatu</t>
  </si>
  <si>
    <t>2003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</si>
  <si>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</si>
  <si>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</si>
  <si>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</si>
  <si>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</si>
  <si>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</si>
  <si>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</si>
  <si>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</si>
  <si>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</si>
  <si>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</si>
  <si>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</si>
  <si>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</si>
  <si>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</si>
  <si>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</si>
  <si>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</si>
  <si>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</si>
  <si>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</si>
  <si>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</si>
  <si>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</si>
  <si>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</si>
  <si>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</si>
  <si>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</si>
  <si>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</si>
  <si>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</si>
  <si>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</si>
  <si>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</si>
  <si>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</si>
  <si>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</si>
  <si>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</si>
  <si>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</si>
  <si>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</si>
  <si>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</si>
  <si>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(32)</t>
  </si>
  <si>
    <t>(33)</t>
  </si>
  <si>
    <t>(34)</t>
  </si>
  <si>
    <t>(35)</t>
  </si>
  <si>
    <t>(36)</t>
  </si>
  <si>
    <t>(37)</t>
  </si>
  <si>
    <t>(38)</t>
  </si>
  <si>
    <t>(39)</t>
  </si>
  <si>
    <t>(40)</t>
  </si>
  <si>
    <t>(41)</t>
  </si>
  <si>
    <t>(42)</t>
  </si>
  <si>
    <t>(43)</t>
  </si>
  <si>
    <t>(44)</t>
  </si>
  <si>
    <r>
      <t xml:space="preserve">* Tariff elimination is for </t>
    </r>
    <r>
      <rPr>
        <u/>
        <sz val="8"/>
        <rFont val="Verdana"/>
        <family val="2"/>
      </rPr>
      <t>2003 to 2012</t>
    </r>
    <r>
      <rPr>
        <sz val="8"/>
        <rFont val="Verdana"/>
        <family val="2"/>
      </rPr>
      <t xml:space="preserve"> if imported into Small Island States and LDCs; otherwise, the elimination is for </t>
    </r>
    <r>
      <rPr>
        <u/>
        <sz val="8"/>
        <rFont val="Verdana"/>
        <family val="2"/>
      </rPr>
      <t>2003 to 2012</t>
    </r>
    <r>
      <rPr>
        <sz val="8"/>
        <rFont val="Verdana"/>
        <family val="2"/>
      </rPr>
      <t xml:space="preserve"> if imported into Parties other than Small Island States and LDCs.</t>
    </r>
  </si>
  <si>
    <t>Instructions</t>
  </si>
  <si>
    <t>Column No.</t>
  </si>
  <si>
    <t>Column Name</t>
  </si>
  <si>
    <t>Details</t>
  </si>
  <si>
    <t>Detailed breakdown of national customs nomenclature (HS codes with, e.g. 8, 10 or more digits)</t>
  </si>
  <si>
    <t>Product Description - in one of the three standard languages of WTO (English, Spanish or French)</t>
  </si>
  <si>
    <r>
      <t>Applied rate of the year of entry into force of the agreement</t>
    </r>
    <r>
      <rPr>
        <b/>
        <sz val="8"/>
        <rFont val="Verdana"/>
        <family val="2"/>
      </rPr>
      <t xml:space="preserve">.  Please also provide Ad valorem equivalents (AVE)s </t>
    </r>
    <r>
      <rPr>
        <sz val="8"/>
        <rFont val="Verdana"/>
        <family val="2"/>
      </rPr>
      <t>for non-</t>
    </r>
    <r>
      <rPr>
        <i/>
        <sz val="8"/>
        <rFont val="Verdana"/>
        <family val="2"/>
      </rPr>
      <t>ad valorem</t>
    </r>
    <r>
      <rPr>
        <sz val="8"/>
        <rFont val="Verdana"/>
        <family val="2"/>
      </rPr>
      <t xml:space="preserve"> duties</t>
    </r>
  </si>
  <si>
    <t>(4)-(13)</t>
  </si>
  <si>
    <t>Liberalization period</t>
  </si>
  <si>
    <t>Please fill in the preferential tariffs until the end of the implementation period applied to the tariff item</t>
  </si>
  <si>
    <t>Please provide additional information, e.g., Tariff rate quotas (TRQ)s, categories for the tariff liberalization scheme, etc.</t>
  </si>
  <si>
    <t>For TRQs, please provide the in-and out-of quota rates.</t>
  </si>
  <si>
    <t>(15)-(44)</t>
  </si>
  <si>
    <t>Value of imports</t>
  </si>
  <si>
    <t>Import data from the individual PICTA partners three years prior to entry into force, i.e., 2000-2002</t>
  </si>
  <si>
    <r>
      <t>Please indicate currency (</t>
    </r>
    <r>
      <rPr>
        <b/>
        <u/>
        <sz val="8"/>
        <rFont val="Verdana"/>
        <family val="2"/>
      </rPr>
      <t>preferably in US dollars</t>
    </r>
    <r>
      <rPr>
        <sz val="8"/>
        <rFont val="Verdana"/>
        <family val="2"/>
      </rPr>
      <t>)</t>
    </r>
  </si>
  <si>
    <t>Bilateral Data on Commercial Services, Foreign Direct Investment, and Movement of Natural Persons</t>
  </si>
  <si>
    <t xml:space="preserve">Data source: </t>
  </si>
  <si>
    <t xml:space="preserve"> Statistics Canada. Table 12-10-0145-01  International transactions in commercial services, by selected countries and by category of services (x 1,000,000)</t>
  </si>
  <si>
    <t>Contact person:</t>
  </si>
  <si>
    <t xml:space="preserve">Jose Blandon and Jennifer Lam </t>
  </si>
  <si>
    <t>Contact email address:</t>
  </si>
  <si>
    <t xml:space="preserve">jose.blandon@international.gc.ca and jennifer.lam@international.gc.ca </t>
  </si>
  <si>
    <r>
      <t>Currency unit</t>
    </r>
    <r>
      <rPr>
        <b/>
        <sz val="10"/>
        <color rgb="FFC00000"/>
        <rFont val="Verdana"/>
        <family val="2"/>
      </rPr>
      <t xml:space="preserve"> </t>
    </r>
    <r>
      <rPr>
        <b/>
        <sz val="10"/>
        <rFont val="Verdana"/>
        <family val="2"/>
      </rPr>
      <t>(</t>
    </r>
    <r>
      <rPr>
        <b/>
        <sz val="10"/>
        <color rgb="FFFF0000"/>
        <rFont val="Verdana"/>
        <family val="2"/>
      </rPr>
      <t>preferably USD Millions</t>
    </r>
    <r>
      <rPr>
        <b/>
        <sz val="10"/>
        <rFont val="Verdana"/>
        <family val="2"/>
      </rPr>
      <t>):</t>
    </r>
  </si>
  <si>
    <t>https://www.bankofcanada.ca/rates/exchange/annual-average-exchange-rates/</t>
  </si>
  <si>
    <t>IF AVAILABLE</t>
  </si>
  <si>
    <t xml:space="preserve">Commercial Services (BPM6): </t>
  </si>
  <si>
    <t>Services trade with Ukraine</t>
  </si>
  <si>
    <t>Export</t>
  </si>
  <si>
    <t>Import</t>
  </si>
  <si>
    <t>Manufacturing services on physical inputs owned by others</t>
  </si>
  <si>
    <t>..</t>
  </si>
  <si>
    <t>Maintenance and repair services n.i.e.</t>
  </si>
  <si>
    <t>Transport</t>
  </si>
  <si>
    <t>Travel</t>
  </si>
  <si>
    <t>Construction</t>
  </si>
  <si>
    <t>Insurance and pension services</t>
  </si>
  <si>
    <t>Financial services</t>
  </si>
  <si>
    <t>Charges for the use of intellectual property n.i.e.</t>
  </si>
  <si>
    <t>Telecommunications, computer, and information services</t>
  </si>
  <si>
    <t>Other business services</t>
  </si>
  <si>
    <t>Personal, cultural, and recreational services</t>
  </si>
  <si>
    <t>Total commerical services by listed category (USD)</t>
  </si>
  <si>
    <t>Total commerical services across services sectors (USD)</t>
  </si>
  <si>
    <t>Legend:</t>
  </si>
  <si>
    <t>Comments:</t>
  </si>
  <si>
    <t>..               Not available
s               Suppressed or confidential
*               Others, please specify in Comments</t>
  </si>
  <si>
    <t>Foreign Direct Investment</t>
  </si>
  <si>
    <t>FDI to/from Ukraine</t>
  </si>
  <si>
    <t>FDI Stock</t>
  </si>
  <si>
    <t>FDI Flow</t>
  </si>
  <si>
    <t>Year</t>
  </si>
  <si>
    <t>Outward</t>
  </si>
  <si>
    <t>Inward</t>
  </si>
  <si>
    <r>
      <t xml:space="preserve">Movement of Natural Persons (MNPs): </t>
    </r>
    <r>
      <rPr>
        <b/>
        <sz val="11"/>
        <color rgb="FFFF0000"/>
        <rFont val="Verdana"/>
        <family val="2"/>
      </rPr>
      <t>ANY AVAILABLE DATA</t>
    </r>
  </si>
  <si>
    <t>Services trade with Canada</t>
  </si>
  <si>
    <t>TOTAL (if no breakdown available)</t>
  </si>
  <si>
    <t>FDI to/from Canada</t>
  </si>
  <si>
    <r>
      <t xml:space="preserve">Party to the Agreement: </t>
    </r>
    <r>
      <rPr>
        <b/>
        <sz val="15"/>
        <color rgb="FF006283"/>
        <rFont val="Verdana"/>
        <family val="2"/>
      </rPr>
      <t>Kiribati</t>
    </r>
  </si>
  <si>
    <t>Cook Islands</t>
  </si>
  <si>
    <r>
      <t xml:space="preserve">Party to the Agreement: </t>
    </r>
    <r>
      <rPr>
        <b/>
        <sz val="15"/>
        <color rgb="FF006283"/>
        <rFont val="Verdana"/>
        <family val="2"/>
      </rPr>
      <t>Nauru</t>
    </r>
  </si>
  <si>
    <r>
      <t xml:space="preserve">Party to the Agreement: </t>
    </r>
    <r>
      <rPr>
        <b/>
        <sz val="15"/>
        <color rgb="FF006283"/>
        <rFont val="Verdana"/>
        <family val="2"/>
      </rPr>
      <t>Niue</t>
    </r>
  </si>
  <si>
    <r>
      <t xml:space="preserve">Party to the Agreement: </t>
    </r>
    <r>
      <rPr>
        <b/>
        <sz val="15"/>
        <color rgb="FF006283"/>
        <rFont val="Verdana"/>
        <family val="2"/>
      </rPr>
      <t>Papua New Guinea</t>
    </r>
  </si>
  <si>
    <t>(3)-(12)</t>
  </si>
  <si>
    <r>
      <t xml:space="preserve">Party to the Agreement: </t>
    </r>
    <r>
      <rPr>
        <b/>
        <sz val="15"/>
        <color rgb="FF006283"/>
        <rFont val="Verdana"/>
        <family val="2"/>
      </rPr>
      <t>Samoa</t>
    </r>
  </si>
  <si>
    <t>MFN applied rate</t>
  </si>
  <si>
    <r>
      <t>MFN applied rate of the year of entry into force of the agreement</t>
    </r>
    <r>
      <rPr>
        <b/>
        <sz val="8"/>
        <rFont val="Verdana"/>
        <family val="2"/>
      </rPr>
      <t xml:space="preserve">.  Please also provide Ad valorem equivalents (AVE)s </t>
    </r>
    <r>
      <rPr>
        <sz val="8"/>
        <rFont val="Verdana"/>
        <family val="2"/>
      </rPr>
      <t>for non-</t>
    </r>
    <r>
      <rPr>
        <i/>
        <sz val="8"/>
        <rFont val="Verdana"/>
        <family val="2"/>
      </rPr>
      <t>ad valorem</t>
    </r>
    <r>
      <rPr>
        <sz val="8"/>
        <rFont val="Verdana"/>
        <family val="2"/>
      </rPr>
      <t xml:space="preserve"> duties</t>
    </r>
  </si>
  <si>
    <r>
      <t xml:space="preserve">Party to the Agreement: </t>
    </r>
    <r>
      <rPr>
        <b/>
        <sz val="15"/>
        <color rgb="FF006283"/>
        <rFont val="Verdana"/>
        <family val="2"/>
      </rPr>
      <t>Solomon Islands</t>
    </r>
  </si>
  <si>
    <r>
      <t xml:space="preserve">Party to the Agreement: </t>
    </r>
    <r>
      <rPr>
        <b/>
        <sz val="15"/>
        <color rgb="FF006283"/>
        <rFont val="Verdana"/>
        <family val="2"/>
      </rPr>
      <t>Tonga</t>
    </r>
  </si>
  <si>
    <r>
      <t xml:space="preserve">Party to the Agreement: </t>
    </r>
    <r>
      <rPr>
        <b/>
        <sz val="15"/>
        <color rgb="FF006283"/>
        <rFont val="Verdana"/>
        <family val="2"/>
      </rPr>
      <t>Tuvalu</t>
    </r>
  </si>
  <si>
    <r>
      <t xml:space="preserve">Party to the Agreement: </t>
    </r>
    <r>
      <rPr>
        <b/>
        <sz val="15"/>
        <color rgb="FF006283"/>
        <rFont val="Verdana"/>
        <family val="2"/>
      </rPr>
      <t>Vanuatu</t>
    </r>
  </si>
  <si>
    <t>(14)-(43)</t>
  </si>
  <si>
    <t xml:space="preserve">Statistics Canada, Table 36-10-0008-01, International investment position, Canadian direct investment abroad and FDI investment in Canada, by country, annual (x1,000,000). </t>
  </si>
  <si>
    <t>Issued Work Permits under Canada’s International Mobility Program (IMP)/Temporary Foreign Worker Program (TFWP) to Ukrainian Nationals between January 1, 2021 and December 31, 2023, aligning with the skill levels covered in the modernized CUFTA.</t>
  </si>
  <si>
    <t>Canada’s National Occupation Classification (NOC) TEER 0 (management) – 64</t>
  </si>
  <si>
    <t>Canada’s NOC TEER 1 (requiring university education) -- 343</t>
  </si>
  <si>
    <t>Ukraine</t>
  </si>
  <si>
    <t>Nataliia Virchenko, Yuliia Diachenko</t>
  </si>
  <si>
    <t>virchenko@me.gov.ua, y.diachenko@me.gov.ua</t>
  </si>
  <si>
    <t>mln USD</t>
  </si>
  <si>
    <t>s</t>
  </si>
  <si>
    <t xml:space="preserve">.. </t>
  </si>
  <si>
    <t>-</t>
  </si>
  <si>
    <t>S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</si>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</sst>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.00"/>
    <numFmt numFmtId="166" formatCode="_-* #,##0_-;\-* #,##0_-;_-* &quot;-&quot;??_-;_-@_-"/>
    <numFmt numFmtId="167" formatCode="0.0"/>
  </numFmts>
  <fonts count="38" x14ac:knownFonts="1"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6283"/>
      <name val="Verdana"/>
      <family val="2"/>
    </font>
    <font>
      <sz val="16"/>
      <name val="Verdana"/>
      <family val="2"/>
    </font>
    <font>
      <b/>
      <sz val="15"/>
      <name val="Verdana"/>
      <family val="2"/>
    </font>
    <font>
      <b/>
      <sz val="15"/>
      <color indexed="12"/>
      <name val="Verdana"/>
      <family val="2"/>
    </font>
    <font>
      <b/>
      <sz val="15"/>
      <color rgb="FF006283"/>
      <name val="Verdana"/>
      <family val="2"/>
    </font>
    <font>
      <b/>
      <sz val="16"/>
      <color indexed="12"/>
      <name val="Verdana"/>
      <family val="2"/>
    </font>
    <font>
      <b/>
      <sz val="9"/>
      <color indexed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8"/>
      <name val="Verdana"/>
      <family val="2"/>
    </font>
    <font>
      <i/>
      <sz val="8"/>
      <name val="Verdana"/>
      <family val="2"/>
    </font>
    <font>
      <b/>
      <u/>
      <sz val="8"/>
      <name val="Verdana"/>
      <family val="2"/>
    </font>
    <font>
      <sz val="11"/>
      <name val="Verdana"/>
      <family val="2"/>
    </font>
    <font>
      <u/>
      <sz val="8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rgb="FF006283"/>
      <name val="Verdana"/>
      <family val="2"/>
    </font>
    <font>
      <sz val="10"/>
      <name val="Verdana"/>
      <family val="2"/>
    </font>
    <font>
      <b/>
      <sz val="11"/>
      <color rgb="FFFF0000"/>
      <name val="Verdana"/>
      <family val="2"/>
    </font>
    <font>
      <b/>
      <sz val="10"/>
      <color rgb="FFFFFFFF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10"/>
      <color theme="0"/>
      <name val="Verdana"/>
      <family val="2"/>
    </font>
    <font>
      <sz val="10"/>
      <color rgb="FF000000"/>
      <name val="Verdana"/>
      <family val="2"/>
    </font>
    <font>
      <b/>
      <sz val="10"/>
      <color rgb="FFC00000"/>
      <name val="Verdana"/>
      <family val="2"/>
    </font>
    <font>
      <sz val="10"/>
      <name val="Arial"/>
      <family val="2"/>
    </font>
    <font>
      <b/>
      <sz val="11"/>
      <color theme="1"/>
      <name val="Verdana"/>
      <family val="2"/>
    </font>
    <font>
      <u/>
      <sz val="11"/>
      <color theme="10"/>
      <name val="Times New Roman"/>
      <family val="1"/>
    </font>
    <font>
      <sz val="9"/>
      <color theme="1"/>
      <name val="Verdana"/>
      <family val="2"/>
    </font>
    <font>
      <sz val="8"/>
      <color rgb="FF32333E"/>
      <name val="Courier New"/>
      <family val="3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283"/>
        <bgColor indexed="64"/>
      </patternFill>
    </fill>
    <fill>
      <patternFill patternType="solid">
        <fgColor rgb="FFC9DED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31" fillId="0" borderId="0"/>
    <xf numFmtId="0" fontId="33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22">
    <xf numFmtId="0" fontId="0" fillId="0" borderId="0" xfId="0"/>
    <xf numFmtId="0" fontId="4" fillId="0" borderId="0" xfId="0" applyFont="1"/>
    <xf numFmtId="0" fontId="5" fillId="2" borderId="4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0" borderId="5" xfId="0" applyFont="1" applyBorder="1"/>
    <xf numFmtId="0" fontId="5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10" fillId="0" borderId="0" xfId="0" applyFont="1"/>
    <xf numFmtId="49" fontId="9" fillId="4" borderId="11" xfId="0" applyNumberFormat="1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2" fontId="11" fillId="3" borderId="11" xfId="0" quotePrefix="1" applyNumberFormat="1" applyFont="1" applyFill="1" applyBorder="1" applyAlignment="1">
      <alignment horizontal="center" vertical="center" wrapText="1"/>
    </xf>
    <xf numFmtId="0" fontId="11" fillId="3" borderId="11" xfId="0" quotePrefix="1" applyFont="1" applyFill="1" applyBorder="1" applyAlignment="1">
      <alignment horizontal="center" vertical="center" wrapText="1"/>
    </xf>
    <xf numFmtId="0" fontId="11" fillId="4" borderId="11" xfId="0" quotePrefix="1" applyFont="1" applyFill="1" applyBorder="1" applyAlignment="1">
      <alignment horizontal="center" vertical="center"/>
    </xf>
    <xf numFmtId="0" fontId="11" fillId="5" borderId="9" xfId="0" quotePrefix="1" applyFont="1" applyFill="1" applyBorder="1" applyAlignment="1">
      <alignment horizontal="center" vertical="center"/>
    </xf>
    <xf numFmtId="0" fontId="11" fillId="0" borderId="11" xfId="0" quotePrefix="1" applyFont="1" applyBorder="1" applyAlignment="1">
      <alignment horizontal="center" vertical="center"/>
    </xf>
    <xf numFmtId="0" fontId="11" fillId="3" borderId="11" xfId="0" quotePrefix="1" applyFont="1" applyFill="1" applyBorder="1" applyAlignment="1">
      <alignment horizontal="center" vertical="center"/>
    </xf>
    <xf numFmtId="0" fontId="11" fillId="5" borderId="11" xfId="0" quotePrefix="1" applyFont="1" applyFill="1" applyBorder="1" applyAlignment="1">
      <alignment horizontal="center" vertical="center"/>
    </xf>
    <xf numFmtId="0" fontId="11" fillId="7" borderId="11" xfId="0" quotePrefix="1" applyFont="1" applyFill="1" applyBorder="1" applyAlignment="1">
      <alignment horizontal="center" vertical="center"/>
    </xf>
    <xf numFmtId="0" fontId="11" fillId="0" borderId="0" xfId="0" applyFont="1"/>
    <xf numFmtId="2" fontId="11" fillId="0" borderId="4" xfId="0" applyNumberFormat="1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/>
    <xf numFmtId="2" fontId="11" fillId="0" borderId="6" xfId="0" applyNumberFormat="1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2" fontId="12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2" fontId="13" fillId="0" borderId="0" xfId="0" applyNumberFormat="1" applyFont="1" applyAlignment="1">
      <alignment vertical="top"/>
    </xf>
    <xf numFmtId="2" fontId="11" fillId="0" borderId="0" xfId="0" applyNumberFormat="1" applyFont="1" applyAlignment="1">
      <alignment vertical="top"/>
    </xf>
    <xf numFmtId="2" fontId="10" fillId="0" borderId="0" xfId="0" applyNumberFormat="1" applyFont="1" applyAlignment="1">
      <alignment horizontal="left" wrapText="1"/>
    </xf>
    <xf numFmtId="0" fontId="10" fillId="0" borderId="12" xfId="0" applyFont="1" applyBorder="1" applyAlignment="1">
      <alignment horizontal="center" vertical="center" wrapText="1"/>
    </xf>
    <xf numFmtId="2" fontId="12" fillId="0" borderId="0" xfId="0" quotePrefix="1" applyNumberFormat="1" applyFont="1" applyAlignment="1">
      <alignment horizontal="center" vertical="top" wrapText="1"/>
    </xf>
    <xf numFmtId="165" fontId="14" fillId="0" borderId="0" xfId="0" applyNumberFormat="1" applyFont="1" applyAlignment="1">
      <alignment horizontal="left"/>
    </xf>
    <xf numFmtId="0" fontId="12" fillId="0" borderId="0" xfId="0" applyFont="1"/>
    <xf numFmtId="0" fontId="12" fillId="0" borderId="0" xfId="0" quotePrefix="1" applyFont="1" applyAlignment="1">
      <alignment horizontal="center" vertical="top" wrapText="1"/>
    </xf>
    <xf numFmtId="49" fontId="14" fillId="0" borderId="0" xfId="0" applyNumberFormat="1" applyFont="1" applyAlignment="1">
      <alignment horizontal="left"/>
    </xf>
    <xf numFmtId="0" fontId="12" fillId="0" borderId="0" xfId="0" quotePrefix="1" applyFont="1" applyAlignment="1">
      <alignment horizontal="center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quotePrefix="1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/>
    </xf>
    <xf numFmtId="0" fontId="11" fillId="8" borderId="11" xfId="0" quotePrefix="1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1" fillId="7" borderId="3" xfId="0" quotePrefix="1" applyFont="1" applyFill="1" applyBorder="1" applyAlignment="1">
      <alignment horizontal="center" vertical="center"/>
    </xf>
    <xf numFmtId="0" fontId="11" fillId="7" borderId="9" xfId="0" quotePrefix="1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10" fillId="10" borderId="13" xfId="0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0" fontId="11" fillId="10" borderId="11" xfId="0" quotePrefix="1" applyFont="1" applyFill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10" fillId="11" borderId="11" xfId="0" applyFont="1" applyFill="1" applyBorder="1" applyAlignment="1">
      <alignment horizontal="center" vertical="center"/>
    </xf>
    <xf numFmtId="0" fontId="11" fillId="11" borderId="11" xfId="0" quotePrefix="1" applyFont="1" applyFill="1" applyBorder="1" applyAlignment="1">
      <alignment horizontal="center" vertical="center"/>
    </xf>
    <xf numFmtId="0" fontId="10" fillId="12" borderId="11" xfId="0" applyFont="1" applyFill="1" applyBorder="1" applyAlignment="1">
      <alignment horizontal="center" vertical="center"/>
    </xf>
    <xf numFmtId="0" fontId="11" fillId="12" borderId="11" xfId="0" quotePrefix="1" applyFont="1" applyFill="1" applyBorder="1" applyAlignment="1">
      <alignment horizontal="center" vertical="center"/>
    </xf>
    <xf numFmtId="0" fontId="10" fillId="13" borderId="11" xfId="0" applyFont="1" applyFill="1" applyBorder="1" applyAlignment="1">
      <alignment horizontal="center" vertical="center"/>
    </xf>
    <xf numFmtId="0" fontId="11" fillId="13" borderId="11" xfId="0" quotePrefix="1" applyFont="1" applyFill="1" applyBorder="1" applyAlignment="1">
      <alignment horizontal="center" vertical="center"/>
    </xf>
    <xf numFmtId="0" fontId="10" fillId="14" borderId="11" xfId="0" applyFont="1" applyFill="1" applyBorder="1" applyAlignment="1">
      <alignment horizontal="center" vertical="center"/>
    </xf>
    <xf numFmtId="0" fontId="11" fillId="14" borderId="11" xfId="0" quotePrefix="1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11" fillId="9" borderId="3" xfId="0" quotePrefix="1" applyFont="1" applyFill="1" applyBorder="1" applyAlignment="1">
      <alignment horizontal="center" vertical="center"/>
    </xf>
    <xf numFmtId="0" fontId="11" fillId="9" borderId="9" xfId="0" quotePrefix="1" applyFont="1" applyFill="1" applyBorder="1" applyAlignment="1">
      <alignment horizontal="center" vertical="center"/>
    </xf>
    <xf numFmtId="0" fontId="20" fillId="6" borderId="0" xfId="1" applyFont="1" applyFill="1"/>
    <xf numFmtId="166" fontId="20" fillId="6" borderId="0" xfId="2" applyNumberFormat="1" applyFont="1" applyFill="1" applyBorder="1" applyAlignment="1"/>
    <xf numFmtId="166" fontId="20" fillId="0" borderId="1" xfId="2" applyNumberFormat="1" applyFont="1" applyFill="1" applyBorder="1" applyAlignment="1" applyProtection="1">
      <protection locked="0"/>
    </xf>
    <xf numFmtId="166" fontId="20" fillId="0" borderId="3" xfId="2" applyNumberFormat="1" applyFont="1" applyFill="1" applyBorder="1" applyAlignment="1" applyProtection="1">
      <protection locked="0"/>
    </xf>
    <xf numFmtId="166" fontId="20" fillId="0" borderId="4" xfId="2" applyNumberFormat="1" applyFont="1" applyFill="1" applyBorder="1" applyAlignment="1" applyProtection="1">
      <protection locked="0"/>
    </xf>
    <xf numFmtId="166" fontId="20" fillId="0" borderId="0" xfId="2" applyNumberFormat="1" applyFont="1" applyFill="1" applyBorder="1" applyAlignment="1" applyProtection="1">
      <protection locked="0"/>
    </xf>
    <xf numFmtId="166" fontId="20" fillId="0" borderId="5" xfId="2" applyNumberFormat="1" applyFont="1" applyFill="1" applyBorder="1" applyAlignment="1" applyProtection="1">
      <protection locked="0"/>
    </xf>
    <xf numFmtId="166" fontId="20" fillId="0" borderId="6" xfId="2" applyNumberFormat="1" applyFont="1" applyFill="1" applyBorder="1" applyAlignment="1" applyProtection="1">
      <protection locked="0"/>
    </xf>
    <xf numFmtId="166" fontId="20" fillId="0" borderId="8" xfId="2" applyNumberFormat="1" applyFont="1" applyFill="1" applyBorder="1" applyAlignment="1" applyProtection="1">
      <protection locked="0"/>
    </xf>
    <xf numFmtId="166" fontId="23" fillId="0" borderId="2" xfId="2" applyNumberFormat="1" applyFont="1" applyFill="1" applyBorder="1" applyAlignment="1" applyProtection="1">
      <alignment horizontal="left"/>
      <protection locked="0"/>
    </xf>
    <xf numFmtId="166" fontId="23" fillId="0" borderId="3" xfId="2" applyNumberFormat="1" applyFont="1" applyFill="1" applyBorder="1" applyAlignment="1" applyProtection="1">
      <alignment horizontal="left"/>
      <protection locked="0"/>
    </xf>
    <xf numFmtId="166" fontId="23" fillId="0" borderId="0" xfId="2" applyNumberFormat="1" applyFont="1" applyFill="1" applyBorder="1" applyAlignment="1" applyProtection="1">
      <alignment horizontal="left"/>
      <protection locked="0"/>
    </xf>
    <xf numFmtId="166" fontId="23" fillId="0" borderId="5" xfId="2" applyNumberFormat="1" applyFont="1" applyFill="1" applyBorder="1" applyAlignment="1" applyProtection="1">
      <alignment horizontal="left"/>
      <protection locked="0"/>
    </xf>
    <xf numFmtId="166" fontId="20" fillId="0" borderId="7" xfId="2" applyNumberFormat="1" applyFont="1" applyFill="1" applyBorder="1" applyAlignment="1" applyProtection="1">
      <alignment horizontal="left"/>
      <protection locked="0"/>
    </xf>
    <xf numFmtId="166" fontId="23" fillId="0" borderId="8" xfId="2" applyNumberFormat="1" applyFont="1" applyFill="1" applyBorder="1" applyAlignment="1" applyProtection="1">
      <alignment horizontal="left"/>
      <protection locked="0"/>
    </xf>
    <xf numFmtId="0" fontId="29" fillId="17" borderId="9" xfId="0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 wrapText="1"/>
    </xf>
    <xf numFmtId="0" fontId="32" fillId="6" borderId="0" xfId="1" applyFont="1" applyFill="1"/>
    <xf numFmtId="0" fontId="19" fillId="17" borderId="9" xfId="1" applyFont="1" applyFill="1" applyBorder="1"/>
    <xf numFmtId="0" fontId="19" fillId="17" borderId="14" xfId="1" applyFont="1" applyFill="1" applyBorder="1"/>
    <xf numFmtId="0" fontId="19" fillId="17" borderId="10" xfId="1" applyFont="1" applyFill="1" applyBorder="1"/>
    <xf numFmtId="0" fontId="27" fillId="6" borderId="0" xfId="1" applyFont="1" applyFill="1"/>
    <xf numFmtId="0" fontId="20" fillId="17" borderId="4" xfId="1" applyFont="1" applyFill="1" applyBorder="1"/>
    <xf numFmtId="0" fontId="28" fillId="16" borderId="6" xfId="1" applyFont="1" applyFill="1" applyBorder="1"/>
    <xf numFmtId="0" fontId="20" fillId="17" borderId="11" xfId="1" applyFont="1" applyFill="1" applyBorder="1" applyAlignment="1">
      <alignment horizontal="left" vertical="center" wrapText="1"/>
    </xf>
    <xf numFmtId="0" fontId="28" fillId="16" borderId="9" xfId="0" applyFont="1" applyFill="1" applyBorder="1" applyAlignment="1">
      <alignment horizontal="center" vertical="center" wrapText="1"/>
    </xf>
    <xf numFmtId="0" fontId="21" fillId="17" borderId="9" xfId="1" applyFont="1" applyFill="1" applyBorder="1" applyAlignment="1">
      <alignment horizontal="center"/>
    </xf>
    <xf numFmtId="0" fontId="21" fillId="17" borderId="14" xfId="1" applyFont="1" applyFill="1" applyBorder="1" applyAlignment="1">
      <alignment horizontal="center"/>
    </xf>
    <xf numFmtId="0" fontId="21" fillId="17" borderId="10" xfId="1" applyFont="1" applyFill="1" applyBorder="1" applyAlignment="1">
      <alignment horizontal="center"/>
    </xf>
    <xf numFmtId="0" fontId="28" fillId="16" borderId="10" xfId="1" applyFont="1" applyFill="1" applyBorder="1" applyAlignment="1">
      <alignment horizontal="left"/>
    </xf>
    <xf numFmtId="0" fontId="20" fillId="17" borderId="11" xfId="1" applyFont="1" applyFill="1" applyBorder="1" applyAlignment="1">
      <alignment horizontal="left" wrapText="1"/>
    </xf>
    <xf numFmtId="0" fontId="22" fillId="6" borderId="0" xfId="1" applyFont="1" applyFill="1"/>
    <xf numFmtId="0" fontId="29" fillId="17" borderId="3" xfId="0" applyFont="1" applyFill="1" applyBorder="1" applyAlignment="1">
      <alignment horizontal="center" vertical="center" wrapText="1"/>
    </xf>
    <xf numFmtId="0" fontId="20" fillId="15" borderId="2" xfId="1" applyFont="1" applyFill="1" applyBorder="1" applyProtection="1">
      <protection locked="0"/>
    </xf>
    <xf numFmtId="0" fontId="20" fillId="15" borderId="3" xfId="1" applyFont="1" applyFill="1" applyBorder="1" applyProtection="1">
      <protection locked="0"/>
    </xf>
    <xf numFmtId="0" fontId="34" fillId="15" borderId="2" xfId="1" applyFont="1" applyFill="1" applyBorder="1" applyProtection="1">
      <protection locked="0"/>
    </xf>
    <xf numFmtId="166" fontId="21" fillId="0" borderId="4" xfId="2" applyNumberFormat="1" applyFont="1" applyFill="1" applyBorder="1" applyAlignment="1" applyProtection="1">
      <protection locked="0"/>
    </xf>
    <xf numFmtId="166" fontId="21" fillId="0" borderId="0" xfId="2" applyNumberFormat="1" applyFont="1" applyFill="1" applyBorder="1" applyAlignment="1" applyProtection="1">
      <protection locked="0"/>
    </xf>
    <xf numFmtId="0" fontId="35" fillId="0" borderId="0" xfId="0" applyFont="1"/>
    <xf numFmtId="166" fontId="21" fillId="0" borderId="0" xfId="2" applyNumberFormat="1" applyFont="1" applyFill="1" applyBorder="1" applyAlignment="1" applyProtection="1">
      <alignment horizontal="center"/>
      <protection locked="0"/>
    </xf>
    <xf numFmtId="0" fontId="20" fillId="17" borderId="16" xfId="1" applyFont="1" applyFill="1" applyBorder="1"/>
    <xf numFmtId="0" fontId="20" fillId="17" borderId="17" xfId="1" applyFont="1" applyFill="1" applyBorder="1"/>
    <xf numFmtId="166" fontId="20" fillId="0" borderId="17" xfId="2" applyNumberFormat="1" applyFont="1" applyFill="1" applyBorder="1" applyAlignment="1" applyProtection="1">
      <protection locked="0"/>
    </xf>
    <xf numFmtId="0" fontId="20" fillId="15" borderId="0" xfId="1" applyFont="1" applyFill="1"/>
    <xf numFmtId="0" fontId="10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12" borderId="11" xfId="0" applyFont="1" applyFill="1" applyBorder="1" applyAlignment="1">
      <alignment horizontal="center" vertical="center" wrapText="1"/>
    </xf>
    <xf numFmtId="165" fontId="9" fillId="3" borderId="9" xfId="0" applyNumberFormat="1" applyFont="1" applyFill="1" applyBorder="1" applyAlignment="1">
      <alignment horizontal="center" vertical="center"/>
    </xf>
    <xf numFmtId="165" fontId="9" fillId="3" borderId="14" xfId="0" applyNumberFormat="1" applyFont="1" applyFill="1" applyBorder="1" applyAlignment="1">
      <alignment horizontal="center" vertical="center"/>
    </xf>
    <xf numFmtId="165" fontId="9" fillId="3" borderId="10" xfId="0" applyNumberFormat="1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/>
    </xf>
    <xf numFmtId="49" fontId="9" fillId="3" borderId="10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14" borderId="11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20" fillId="15" borderId="4" xfId="1" applyFont="1" applyFill="1" applyBorder="1" applyAlignment="1" applyProtection="1">
      <alignment horizontal="left"/>
      <protection locked="0"/>
    </xf>
    <xf numFmtId="0" fontId="20" fillId="15" borderId="0" xfId="1" applyFont="1" applyFill="1" applyAlignment="1" applyProtection="1">
      <alignment horizontal="left"/>
      <protection locked="0"/>
    </xf>
    <xf numFmtId="0" fontId="20" fillId="15" borderId="5" xfId="1" applyFont="1" applyFill="1" applyBorder="1" applyAlignment="1" applyProtection="1">
      <alignment horizontal="left"/>
      <protection locked="0"/>
    </xf>
    <xf numFmtId="0" fontId="33" fillId="15" borderId="7" xfId="4" applyFill="1" applyBorder="1" applyAlignment="1" applyProtection="1">
      <alignment horizontal="left"/>
      <protection locked="0"/>
    </xf>
    <xf numFmtId="0" fontId="20" fillId="15" borderId="7" xfId="1" applyFont="1" applyFill="1" applyBorder="1" applyAlignment="1" applyProtection="1">
      <alignment horizontal="left"/>
      <protection locked="0"/>
    </xf>
    <xf numFmtId="0" fontId="20" fillId="15" borderId="8" xfId="1" applyFont="1" applyFill="1" applyBorder="1" applyAlignment="1" applyProtection="1">
      <alignment horizontal="left"/>
      <protection locked="0"/>
    </xf>
    <xf numFmtId="0" fontId="25" fillId="16" borderId="11" xfId="0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 wrapText="1"/>
    </xf>
    <xf numFmtId="166" fontId="28" fillId="16" borderId="15" xfId="2" applyNumberFormat="1" applyFont="1" applyFill="1" applyBorder="1" applyAlignment="1" applyProtection="1">
      <alignment horizontal="left"/>
      <protection locked="0"/>
    </xf>
    <xf numFmtId="166" fontId="28" fillId="16" borderId="12" xfId="2" applyNumberFormat="1" applyFont="1" applyFill="1" applyBorder="1" applyAlignment="1" applyProtection="1">
      <alignment horizontal="left"/>
      <protection locked="0"/>
    </xf>
    <xf numFmtId="166" fontId="28" fillId="16" borderId="13" xfId="2" applyNumberFormat="1" applyFont="1" applyFill="1" applyBorder="1" applyAlignment="1" applyProtection="1">
      <alignment horizontal="left"/>
      <protection locked="0"/>
    </xf>
    <xf numFmtId="166" fontId="20" fillId="0" borderId="11" xfId="2" applyNumberFormat="1" applyFont="1" applyFill="1" applyBorder="1" applyAlignment="1" applyProtection="1">
      <alignment horizontal="left" vertical="top"/>
      <protection locked="0"/>
    </xf>
    <xf numFmtId="166" fontId="28" fillId="16" borderId="7" xfId="2" applyNumberFormat="1" applyFont="1" applyFill="1" applyBorder="1" applyAlignment="1" applyProtection="1">
      <alignment horizontal="left"/>
      <protection locked="0"/>
    </xf>
    <xf numFmtId="166" fontId="28" fillId="16" borderId="8" xfId="2" applyNumberFormat="1" applyFont="1" applyFill="1" applyBorder="1" applyAlignment="1" applyProtection="1">
      <alignment horizontal="left"/>
      <protection locked="0"/>
    </xf>
    <xf numFmtId="0" fontId="25" fillId="16" borderId="9" xfId="0" applyFont="1" applyFill="1" applyBorder="1" applyAlignment="1">
      <alignment horizontal="center" vertical="center" wrapText="1"/>
    </xf>
    <xf numFmtId="0" fontId="25" fillId="16" borderId="10" xfId="0" applyFont="1" applyFill="1" applyBorder="1" applyAlignment="1">
      <alignment horizontal="center" vertical="center" wrapText="1"/>
    </xf>
    <xf numFmtId="0" fontId="25" fillId="16" borderId="15" xfId="0" applyFont="1" applyFill="1" applyBorder="1" applyAlignment="1">
      <alignment horizontal="center" vertical="center" wrapText="1"/>
    </xf>
    <xf numFmtId="0" fontId="25" fillId="16" borderId="12" xfId="0" applyFont="1" applyFill="1" applyBorder="1" applyAlignment="1">
      <alignment horizontal="center" vertical="center" wrapText="1"/>
    </xf>
    <xf numFmtId="0" fontId="25" fillId="16" borderId="13" xfId="0" applyFont="1" applyFill="1" applyBorder="1" applyAlignment="1">
      <alignment horizontal="center" vertical="center" wrapText="1"/>
    </xf>
    <xf numFmtId="0" fontId="26" fillId="17" borderId="15" xfId="0" applyFont="1" applyFill="1" applyBorder="1" applyAlignment="1">
      <alignment horizontal="center" vertical="center" wrapText="1"/>
    </xf>
    <xf numFmtId="0" fontId="26" fillId="17" borderId="13" xfId="0" applyFont="1" applyFill="1" applyBorder="1" applyAlignment="1">
      <alignment horizontal="center" vertical="center" wrapText="1"/>
    </xf>
    <xf numFmtId="0" fontId="26" fillId="17" borderId="12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32" fillId="6" borderId="0" xfId="5" applyFont="1" applyFill="1"/>
    <xf numFmtId="0" fontId="20" fillId="6" borderId="0" xfId="5" applyFont="1" applyFill="1"/>
    <xf numFmtId="0" fontId="19" fillId="17" borderId="9" xfId="5" applyFont="1" applyFill="1" applyBorder="1"/>
    <xf numFmtId="0" fontId="20" fillId="15" borderId="2" xfId="5" applyFont="1" applyFill="1" applyBorder="1" applyAlignment="1" applyProtection="1">
      <alignment horizontal="left"/>
      <protection locked="0"/>
    </xf>
    <xf numFmtId="0" fontId="20" fillId="15" borderId="3" xfId="5" applyFont="1" applyFill="1" applyBorder="1" applyAlignment="1" applyProtection="1">
      <alignment horizontal="left"/>
      <protection locked="0"/>
    </xf>
    <xf numFmtId="0" fontId="19" fillId="17" borderId="14" xfId="5" applyFont="1" applyFill="1" applyBorder="1"/>
    <xf numFmtId="0" fontId="20" fillId="15" borderId="4" xfId="5" applyFont="1" applyFill="1" applyBorder="1" applyAlignment="1" applyProtection="1">
      <alignment horizontal="left"/>
      <protection locked="0"/>
    </xf>
    <xf numFmtId="0" fontId="20" fillId="15" borderId="0" xfId="5" applyFont="1" applyFill="1" applyAlignment="1" applyProtection="1">
      <alignment horizontal="left"/>
      <protection locked="0"/>
    </xf>
    <xf numFmtId="0" fontId="20" fillId="15" borderId="5" xfId="5" applyFont="1" applyFill="1" applyBorder="1" applyAlignment="1" applyProtection="1">
      <alignment horizontal="left"/>
      <protection locked="0"/>
    </xf>
    <xf numFmtId="0" fontId="19" fillId="17" borderId="10" xfId="5" applyFont="1" applyFill="1" applyBorder="1"/>
    <xf numFmtId="0" fontId="20" fillId="15" borderId="7" xfId="5" applyFont="1" applyFill="1" applyBorder="1" applyAlignment="1" applyProtection="1">
      <alignment horizontal="left"/>
      <protection locked="0"/>
    </xf>
    <xf numFmtId="0" fontId="20" fillId="15" borderId="8" xfId="5" applyFont="1" applyFill="1" applyBorder="1" applyAlignment="1" applyProtection="1">
      <alignment horizontal="left"/>
      <protection locked="0"/>
    </xf>
    <xf numFmtId="0" fontId="27" fillId="6" borderId="0" xfId="5" applyFont="1" applyFill="1"/>
    <xf numFmtId="0" fontId="20" fillId="17" borderId="4" xfId="5" applyFont="1" applyFill="1" applyBorder="1"/>
    <xf numFmtId="167" fontId="36" fillId="0" borderId="11" xfId="0" applyNumberFormat="1" applyFont="1" applyBorder="1" applyAlignment="1">
      <alignment horizontal="right" wrapText="1"/>
    </xf>
    <xf numFmtId="0" fontId="20" fillId="0" borderId="11" xfId="5" applyFont="1" applyBorder="1" applyAlignment="1">
      <alignment horizontal="right"/>
    </xf>
    <xf numFmtId="0" fontId="20" fillId="17" borderId="6" xfId="5" applyFont="1" applyFill="1" applyBorder="1"/>
    <xf numFmtId="167" fontId="37" fillId="0" borderId="11" xfId="0" applyNumberFormat="1" applyFont="1" applyBorder="1" applyAlignment="1">
      <alignment horizontal="right" wrapText="1"/>
    </xf>
    <xf numFmtId="0" fontId="28" fillId="16" borderId="6" xfId="5" applyFont="1" applyFill="1" applyBorder="1"/>
    <xf numFmtId="166" fontId="28" fillId="16" borderId="15" xfId="6" applyNumberFormat="1" applyFont="1" applyFill="1" applyBorder="1" applyAlignment="1" applyProtection="1">
      <alignment horizontal="left"/>
      <protection locked="0"/>
    </xf>
    <xf numFmtId="166" fontId="28" fillId="16" borderId="12" xfId="6" applyNumberFormat="1" applyFont="1" applyFill="1" applyBorder="1" applyAlignment="1" applyProtection="1">
      <alignment horizontal="left"/>
      <protection locked="0"/>
    </xf>
    <xf numFmtId="166" fontId="28" fillId="16" borderId="13" xfId="6" applyNumberFormat="1" applyFont="1" applyFill="1" applyBorder="1" applyAlignment="1" applyProtection="1">
      <alignment horizontal="left"/>
      <protection locked="0"/>
    </xf>
    <xf numFmtId="0" fontId="20" fillId="17" borderId="11" xfId="5" applyFont="1" applyFill="1" applyBorder="1" applyAlignment="1">
      <alignment horizontal="left" vertical="center" wrapText="1"/>
    </xf>
    <xf numFmtId="166" fontId="20" fillId="0" borderId="11" xfId="6" applyNumberFormat="1" applyFont="1" applyFill="1" applyBorder="1" applyAlignment="1" applyProtection="1">
      <alignment horizontal="left" vertical="top"/>
      <protection locked="0"/>
    </xf>
    <xf numFmtId="166" fontId="20" fillId="6" borderId="0" xfId="6" applyNumberFormat="1" applyFont="1" applyFill="1" applyBorder="1" applyAlignment="1"/>
    <xf numFmtId="0" fontId="21" fillId="17" borderId="9" xfId="5" applyFont="1" applyFill="1" applyBorder="1" applyAlignment="1">
      <alignment horizontal="center"/>
    </xf>
    <xf numFmtId="166" fontId="20" fillId="0" borderId="1" xfId="6" applyNumberFormat="1" applyFont="1" applyFill="1" applyBorder="1" applyAlignment="1" applyProtection="1">
      <protection locked="0"/>
    </xf>
    <xf numFmtId="166" fontId="20" fillId="0" borderId="3" xfId="6" applyNumberFormat="1" applyFont="1" applyFill="1" applyBorder="1" applyAlignment="1" applyProtection="1">
      <protection locked="0"/>
    </xf>
    <xf numFmtId="166" fontId="23" fillId="0" borderId="2" xfId="6" applyNumberFormat="1" applyFont="1" applyFill="1" applyBorder="1" applyAlignment="1" applyProtection="1">
      <alignment horizontal="right"/>
      <protection locked="0"/>
    </xf>
    <xf numFmtId="166" fontId="23" fillId="0" borderId="3" xfId="6" applyNumberFormat="1" applyFont="1" applyFill="1" applyBorder="1" applyAlignment="1" applyProtection="1">
      <alignment horizontal="left"/>
      <protection locked="0"/>
    </xf>
    <xf numFmtId="0" fontId="21" fillId="17" borderId="14" xfId="5" applyFont="1" applyFill="1" applyBorder="1" applyAlignment="1">
      <alignment horizontal="center"/>
    </xf>
    <xf numFmtId="166" fontId="20" fillId="0" borderId="4" xfId="6" applyNumberFormat="1" applyFont="1" applyFill="1" applyBorder="1" applyAlignment="1" applyProtection="1">
      <protection locked="0"/>
    </xf>
    <xf numFmtId="166" fontId="20" fillId="0" borderId="5" xfId="6" applyNumberFormat="1" applyFont="1" applyFill="1" applyBorder="1" applyAlignment="1" applyProtection="1">
      <protection locked="0"/>
    </xf>
    <xf numFmtId="166" fontId="23" fillId="0" borderId="0" xfId="6" applyNumberFormat="1" applyFont="1" applyFill="1" applyBorder="1" applyAlignment="1" applyProtection="1">
      <alignment horizontal="right"/>
      <protection locked="0"/>
    </xf>
    <xf numFmtId="166" fontId="23" fillId="0" borderId="5" xfId="6" applyNumberFormat="1" applyFont="1" applyFill="1" applyBorder="1" applyAlignment="1" applyProtection="1">
      <alignment horizontal="left"/>
      <protection locked="0"/>
    </xf>
    <xf numFmtId="0" fontId="21" fillId="17" borderId="10" xfId="5" applyFont="1" applyFill="1" applyBorder="1" applyAlignment="1">
      <alignment horizontal="center"/>
    </xf>
    <xf numFmtId="166" fontId="20" fillId="0" borderId="6" xfId="6" applyNumberFormat="1" applyFont="1" applyFill="1" applyBorder="1" applyAlignment="1" applyProtection="1">
      <protection locked="0"/>
    </xf>
    <xf numFmtId="166" fontId="20" fillId="0" borderId="8" xfId="6" applyNumberFormat="1" applyFont="1" applyFill="1" applyBorder="1" applyAlignment="1" applyProtection="1">
      <protection locked="0"/>
    </xf>
    <xf numFmtId="166" fontId="20" fillId="0" borderId="7" xfId="6" applyNumberFormat="1" applyFont="1" applyFill="1" applyBorder="1" applyAlignment="1" applyProtection="1">
      <alignment horizontal="right"/>
      <protection locked="0"/>
    </xf>
    <xf numFmtId="166" fontId="23" fillId="0" borderId="8" xfId="6" applyNumberFormat="1" applyFont="1" applyFill="1" applyBorder="1" applyAlignment="1" applyProtection="1">
      <alignment horizontal="left"/>
      <protection locked="0"/>
    </xf>
    <xf numFmtId="0" fontId="28" fillId="16" borderId="10" xfId="5" applyFont="1" applyFill="1" applyBorder="1" applyAlignment="1">
      <alignment horizontal="left"/>
    </xf>
    <xf numFmtId="0" fontId="20" fillId="17" borderId="11" xfId="5" applyFont="1" applyFill="1" applyBorder="1" applyAlignment="1">
      <alignment horizontal="left" wrapText="1"/>
    </xf>
    <xf numFmtId="0" fontId="22" fillId="6" borderId="0" xfId="5" applyFont="1" applyFill="1"/>
  </cellXfs>
  <cellStyles count="7">
    <cellStyle name="Comma 2" xfId="2" xr:uid="{C320CBDF-546B-4029-9707-443087E2C0E4}"/>
    <cellStyle name="Comma 2 2" xfId="6" xr:uid="{E38C380B-2908-4E4F-A9C4-D598D6A18ABC}"/>
    <cellStyle name="Hyperlink" xfId="4" builtinId="8"/>
    <cellStyle name="Normal" xfId="0" builtinId="0"/>
    <cellStyle name="Normal 2" xfId="1" xr:uid="{0BE80813-FCB6-401C-919D-DDBD440D45C2}"/>
    <cellStyle name="Normal 2 2" xfId="5" xr:uid="{2F5886BF-8644-4CEE-BCCA-46A69B46314E}"/>
    <cellStyle name="Normal 3" xfId="3" xr:uid="{D3D34636-94FB-424B-B1F5-BA76EE25AF06}"/>
  </cellStyles>
  <dxfs count="0"/>
  <tableStyles count="0" defaultTableStyle="TableStyleMedium2" defaultPivotStyle="PivotStyleLight16"/>
  <colors>
    <mruColors>
      <color rgb="FF9FC5B3"/>
      <color rgb="FFC9DED4"/>
      <color rgb="FFF2F2F2"/>
      <color rgb="FF006283"/>
      <color rgb="FF006083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23</xdr:row>
      <xdr:rowOff>0</xdr:rowOff>
    </xdr:from>
    <xdr:to>
      <xdr:col>2</xdr:col>
      <xdr:colOff>38100</xdr:colOff>
      <xdr:row>23</xdr:row>
      <xdr:rowOff>0</xdr:rowOff>
    </xdr:to>
    <xdr:sp macro="" textlink="">
      <xdr:nvSpPr>
        <xdr:cNvPr id="2" name="Line 37">
          <a:extLst>
            <a:ext uri="{FF2B5EF4-FFF2-40B4-BE49-F238E27FC236}">
              <a16:creationId xmlns:a16="http://schemas.microsoft.com/office/drawing/2014/main" id="{6DE8FC83-4B01-4FF7-B941-7E536F4BA869}"/>
            </a:ext>
          </a:extLst>
        </xdr:cNvPr>
        <xdr:cNvSpPr>
          <a:spLocks noChangeShapeType="1"/>
        </xdr:cNvSpPr>
      </xdr:nvSpPr>
      <xdr:spPr bwMode="auto">
        <a:xfrm>
          <a:off x="2165350" y="394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23</xdr:row>
      <xdr:rowOff>0</xdr:rowOff>
    </xdr:from>
    <xdr:to>
      <xdr:col>2</xdr:col>
      <xdr:colOff>38100</xdr:colOff>
      <xdr:row>23</xdr:row>
      <xdr:rowOff>0</xdr:rowOff>
    </xdr:to>
    <xdr:sp macro="" textlink="">
      <xdr:nvSpPr>
        <xdr:cNvPr id="2" name="Line 37">
          <a:extLst>
            <a:ext uri="{FF2B5EF4-FFF2-40B4-BE49-F238E27FC236}">
              <a16:creationId xmlns:a16="http://schemas.microsoft.com/office/drawing/2014/main" id="{3C2BC1F2-1BA8-4FA7-BB50-BF4B531C29F8}"/>
            </a:ext>
          </a:extLst>
        </xdr:cNvPr>
        <xdr:cNvSpPr>
          <a:spLocks noChangeShapeType="1"/>
        </xdr:cNvSpPr>
      </xdr:nvSpPr>
      <xdr:spPr bwMode="auto">
        <a:xfrm>
          <a:off x="2165350" y="394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23</xdr:row>
      <xdr:rowOff>0</xdr:rowOff>
    </xdr:from>
    <xdr:to>
      <xdr:col>2</xdr:col>
      <xdr:colOff>38100</xdr:colOff>
      <xdr:row>23</xdr:row>
      <xdr:rowOff>0</xdr:rowOff>
    </xdr:to>
    <xdr:sp macro="" textlink="">
      <xdr:nvSpPr>
        <xdr:cNvPr id="2" name="Line 37">
          <a:extLst>
            <a:ext uri="{FF2B5EF4-FFF2-40B4-BE49-F238E27FC236}">
              <a16:creationId xmlns:a16="http://schemas.microsoft.com/office/drawing/2014/main" id="{E3E98059-3F0F-4DB9-9FE2-D5CE912FDDB7}"/>
            </a:ext>
          </a:extLst>
        </xdr:cNvPr>
        <xdr:cNvSpPr>
          <a:spLocks noChangeShapeType="1"/>
        </xdr:cNvSpPr>
      </xdr:nvSpPr>
      <xdr:spPr bwMode="auto">
        <a:xfrm>
          <a:off x="2165350" y="394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23</xdr:row>
      <xdr:rowOff>0</xdr:rowOff>
    </xdr:from>
    <xdr:to>
      <xdr:col>2</xdr:col>
      <xdr:colOff>38100</xdr:colOff>
      <xdr:row>23</xdr:row>
      <xdr:rowOff>0</xdr:rowOff>
    </xdr:to>
    <xdr:sp macro="" textlink="">
      <xdr:nvSpPr>
        <xdr:cNvPr id="2" name="Line 37">
          <a:extLst>
            <a:ext uri="{FF2B5EF4-FFF2-40B4-BE49-F238E27FC236}">
              <a16:creationId xmlns:a16="http://schemas.microsoft.com/office/drawing/2014/main" id="{70F98770-9907-46F6-8D09-3C21D0781A5F}"/>
            </a:ext>
          </a:extLst>
        </xdr:cNvPr>
        <xdr:cNvSpPr>
          <a:spLocks noChangeShapeType="1"/>
        </xdr:cNvSpPr>
      </xdr:nvSpPr>
      <xdr:spPr bwMode="auto">
        <a:xfrm>
          <a:off x="2165350" y="394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23</xdr:row>
      <xdr:rowOff>0</xdr:rowOff>
    </xdr:from>
    <xdr:to>
      <xdr:col>2</xdr:col>
      <xdr:colOff>38100</xdr:colOff>
      <xdr:row>23</xdr:row>
      <xdr:rowOff>0</xdr:rowOff>
    </xdr:to>
    <xdr:sp macro="" textlink="">
      <xdr:nvSpPr>
        <xdr:cNvPr id="2" name="Line 37">
          <a:extLst>
            <a:ext uri="{FF2B5EF4-FFF2-40B4-BE49-F238E27FC236}">
              <a16:creationId xmlns:a16="http://schemas.microsoft.com/office/drawing/2014/main" id="{FE831AD3-BD63-4118-8210-2E6610790D86}"/>
            </a:ext>
          </a:extLst>
        </xdr:cNvPr>
        <xdr:cNvSpPr>
          <a:spLocks noChangeShapeType="1"/>
        </xdr:cNvSpPr>
      </xdr:nvSpPr>
      <xdr:spPr bwMode="auto">
        <a:xfrm>
          <a:off x="2165350" y="394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23</xdr:row>
      <xdr:rowOff>0</xdr:rowOff>
    </xdr:from>
    <xdr:to>
      <xdr:col>2</xdr:col>
      <xdr:colOff>38100</xdr:colOff>
      <xdr:row>23</xdr:row>
      <xdr:rowOff>0</xdr:rowOff>
    </xdr:to>
    <xdr:sp macro="" textlink="">
      <xdr:nvSpPr>
        <xdr:cNvPr id="2" name="Line 37">
          <a:extLst>
            <a:ext uri="{FF2B5EF4-FFF2-40B4-BE49-F238E27FC236}">
              <a16:creationId xmlns:a16="http://schemas.microsoft.com/office/drawing/2014/main" id="{B44FACCF-2B28-4607-9E10-6FB73D1044D4}"/>
            </a:ext>
          </a:extLst>
        </xdr:cNvPr>
        <xdr:cNvSpPr>
          <a:spLocks noChangeShapeType="1"/>
        </xdr:cNvSpPr>
      </xdr:nvSpPr>
      <xdr:spPr bwMode="auto">
        <a:xfrm>
          <a:off x="2165350" y="394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23</xdr:row>
      <xdr:rowOff>0</xdr:rowOff>
    </xdr:from>
    <xdr:to>
      <xdr:col>2</xdr:col>
      <xdr:colOff>38100</xdr:colOff>
      <xdr:row>23</xdr:row>
      <xdr:rowOff>0</xdr:rowOff>
    </xdr:to>
    <xdr:sp macro="" textlink="">
      <xdr:nvSpPr>
        <xdr:cNvPr id="2" name="Line 37">
          <a:extLst>
            <a:ext uri="{FF2B5EF4-FFF2-40B4-BE49-F238E27FC236}">
              <a16:creationId xmlns:a16="http://schemas.microsoft.com/office/drawing/2014/main" id="{3EAF0ED8-21FE-4431-BF89-517255617506}"/>
            </a:ext>
          </a:extLst>
        </xdr:cNvPr>
        <xdr:cNvSpPr>
          <a:spLocks noChangeShapeType="1"/>
        </xdr:cNvSpPr>
      </xdr:nvSpPr>
      <xdr:spPr bwMode="auto">
        <a:xfrm>
          <a:off x="2165350" y="394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23</xdr:row>
      <xdr:rowOff>0</xdr:rowOff>
    </xdr:from>
    <xdr:to>
      <xdr:col>2</xdr:col>
      <xdr:colOff>38100</xdr:colOff>
      <xdr:row>23</xdr:row>
      <xdr:rowOff>0</xdr:rowOff>
    </xdr:to>
    <xdr:sp macro="" textlink="">
      <xdr:nvSpPr>
        <xdr:cNvPr id="2" name="Line 37">
          <a:extLst>
            <a:ext uri="{FF2B5EF4-FFF2-40B4-BE49-F238E27FC236}">
              <a16:creationId xmlns:a16="http://schemas.microsoft.com/office/drawing/2014/main" id="{E8F3F59B-CCFC-456A-8BC3-172876F5F2F7}"/>
            </a:ext>
          </a:extLst>
        </xdr:cNvPr>
        <xdr:cNvSpPr>
          <a:spLocks noChangeShapeType="1"/>
        </xdr:cNvSpPr>
      </xdr:nvSpPr>
      <xdr:spPr bwMode="auto">
        <a:xfrm>
          <a:off x="2165350" y="3949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ankofcanada.ca/rates/exchange/annual-average-exchange-rate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117AD-3826-44A8-B52C-496D4C1CCA71}">
  <dimension ref="A1:AR23"/>
  <sheetViews>
    <sheetView showGridLines="0" zoomScaleNormal="100" workbookViewId="0"/>
  </sheetViews>
  <sheetFormatPr defaultColWidth="9.28515625" defaultRowHeight="14.25" x14ac:dyDescent="0.2"/>
  <cols>
    <col min="1" max="1" width="12.7109375" style="57" customWidth="1"/>
    <col min="2" max="2" width="17.7109375" style="57" bestFit="1" customWidth="1"/>
    <col min="3" max="3" width="30.42578125" style="57" customWidth="1"/>
    <col min="4" max="13" width="6.7109375" style="57" customWidth="1"/>
    <col min="14" max="14" width="8.7109375" style="57" customWidth="1"/>
    <col min="15" max="17" width="6.42578125" style="57" bestFit="1" customWidth="1"/>
    <col min="18" max="26" width="6.42578125" style="57" customWidth="1"/>
    <col min="27" max="32" width="6.42578125" style="57" bestFit="1" customWidth="1"/>
    <col min="33" max="35" width="6.42578125" style="57" customWidth="1"/>
    <col min="36" max="44" width="6.42578125" style="57" bestFit="1" customWidth="1"/>
    <col min="45" max="16384" width="9.28515625" style="57"/>
  </cols>
  <sheetData>
    <row r="1" spans="1:44" s="1" customFormat="1" ht="19.5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1"/>
    </row>
    <row r="2" spans="1:44" s="1" customFormat="1" ht="20.25" x14ac:dyDescent="0.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R2" s="4"/>
    </row>
    <row r="3" spans="1:44" s="1" customFormat="1" ht="20.25" x14ac:dyDescent="0.3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8"/>
    </row>
    <row r="4" spans="1:44" s="1" customFormat="1" ht="19.5" x14ac:dyDescent="0.25">
      <c r="A4" s="134" t="s">
        <v>3</v>
      </c>
      <c r="B4" s="137" t="s">
        <v>4</v>
      </c>
      <c r="C4" s="140" t="s">
        <v>5</v>
      </c>
      <c r="D4" s="142" t="s">
        <v>6</v>
      </c>
      <c r="E4" s="142"/>
      <c r="F4" s="142"/>
      <c r="G4" s="142"/>
      <c r="H4" s="142"/>
      <c r="I4" s="142"/>
      <c r="J4" s="142"/>
      <c r="K4" s="142"/>
      <c r="L4" s="142"/>
      <c r="M4" s="142"/>
      <c r="N4" s="144" t="s">
        <v>7</v>
      </c>
      <c r="O4" s="128" t="s">
        <v>8</v>
      </c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9"/>
    </row>
    <row r="5" spans="1:44" s="9" customFormat="1" ht="21" customHeight="1" x14ac:dyDescent="0.15">
      <c r="A5" s="135"/>
      <c r="B5" s="138"/>
      <c r="C5" s="141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4"/>
      <c r="O5" s="130" t="s">
        <v>9</v>
      </c>
      <c r="P5" s="131"/>
      <c r="Q5" s="131"/>
      <c r="R5" s="149" t="s">
        <v>10</v>
      </c>
      <c r="S5" s="147"/>
      <c r="T5" s="147"/>
      <c r="U5" s="150" t="s">
        <v>11</v>
      </c>
      <c r="V5" s="151"/>
      <c r="W5" s="151"/>
      <c r="X5" s="152" t="s">
        <v>12</v>
      </c>
      <c r="Y5" s="153"/>
      <c r="Z5" s="153"/>
      <c r="AA5" s="132" t="s">
        <v>13</v>
      </c>
      <c r="AB5" s="132"/>
      <c r="AC5" s="132"/>
      <c r="AD5" s="133" t="s">
        <v>14</v>
      </c>
      <c r="AE5" s="133"/>
      <c r="AF5" s="133"/>
      <c r="AG5" s="154" t="s">
        <v>15</v>
      </c>
      <c r="AH5" s="154"/>
      <c r="AI5" s="154"/>
      <c r="AJ5" s="145" t="s">
        <v>16</v>
      </c>
      <c r="AK5" s="145"/>
      <c r="AL5" s="145"/>
      <c r="AM5" s="146" t="s">
        <v>17</v>
      </c>
      <c r="AN5" s="146"/>
      <c r="AO5" s="146"/>
      <c r="AP5" s="147" t="s">
        <v>18</v>
      </c>
      <c r="AQ5" s="147"/>
      <c r="AR5" s="147"/>
    </row>
    <row r="6" spans="1:44" s="9" customFormat="1" ht="10.5" customHeight="1" x14ac:dyDescent="0.15">
      <c r="A6" s="136"/>
      <c r="B6" s="139"/>
      <c r="C6" s="10" t="s">
        <v>19</v>
      </c>
      <c r="D6" s="11">
        <v>2003</v>
      </c>
      <c r="E6" s="11">
        <v>2004</v>
      </c>
      <c r="F6" s="11">
        <v>2005</v>
      </c>
      <c r="G6" s="11">
        <v>2006</v>
      </c>
      <c r="H6" s="11">
        <v>2007</v>
      </c>
      <c r="I6" s="11">
        <v>2008</v>
      </c>
      <c r="J6" s="11">
        <v>2009</v>
      </c>
      <c r="K6" s="11">
        <v>2010</v>
      </c>
      <c r="L6" s="11">
        <v>2011</v>
      </c>
      <c r="M6" s="11">
        <v>2012</v>
      </c>
      <c r="N6" s="144"/>
      <c r="O6" s="61">
        <v>2000</v>
      </c>
      <c r="P6" s="14">
        <v>2001</v>
      </c>
      <c r="Q6" s="14">
        <v>2002</v>
      </c>
      <c r="R6" s="64">
        <v>2000</v>
      </c>
      <c r="S6" s="13">
        <v>2001</v>
      </c>
      <c r="T6" s="13">
        <v>2002</v>
      </c>
      <c r="U6" s="67">
        <v>2000</v>
      </c>
      <c r="V6" s="68">
        <v>2001</v>
      </c>
      <c r="W6" s="68">
        <v>2002</v>
      </c>
      <c r="X6" s="70">
        <v>2000</v>
      </c>
      <c r="Y6" s="71">
        <v>2001</v>
      </c>
      <c r="Z6" s="71">
        <v>2002</v>
      </c>
      <c r="AA6" s="12">
        <v>2000</v>
      </c>
      <c r="AB6" s="12">
        <v>2001</v>
      </c>
      <c r="AC6" s="12">
        <v>2002</v>
      </c>
      <c r="AD6" s="73">
        <v>2000</v>
      </c>
      <c r="AE6" s="73">
        <v>2001</v>
      </c>
      <c r="AF6" s="73">
        <v>2002</v>
      </c>
      <c r="AG6" s="75">
        <v>2000</v>
      </c>
      <c r="AH6" s="75">
        <v>2001</v>
      </c>
      <c r="AI6" s="75">
        <v>2002</v>
      </c>
      <c r="AJ6" s="77">
        <v>2000</v>
      </c>
      <c r="AK6" s="77">
        <v>2001</v>
      </c>
      <c r="AL6" s="77">
        <v>2002</v>
      </c>
      <c r="AM6" s="59">
        <v>2000</v>
      </c>
      <c r="AN6" s="59">
        <v>2001</v>
      </c>
      <c r="AO6" s="59">
        <v>2002</v>
      </c>
      <c r="AP6" s="13">
        <v>2000</v>
      </c>
      <c r="AQ6" s="13">
        <v>2001</v>
      </c>
      <c r="AR6" s="13">
        <v>2002</v>
      </c>
    </row>
    <row r="7" spans="1:44" s="23" customFormat="1" ht="11.25" x14ac:dyDescent="0.15">
      <c r="A7" s="15" t="s">
        <v>20</v>
      </c>
      <c r="B7" s="16" t="s">
        <v>21</v>
      </c>
      <c r="C7" s="17" t="s">
        <v>22</v>
      </c>
      <c r="D7" s="18" t="s">
        <v>23</v>
      </c>
      <c r="E7" s="18" t="s">
        <v>24</v>
      </c>
      <c r="F7" s="18" t="s">
        <v>25</v>
      </c>
      <c r="G7" s="18" t="s">
        <v>26</v>
      </c>
      <c r="H7" s="18" t="s">
        <v>27</v>
      </c>
      <c r="I7" s="18" t="s">
        <v>28</v>
      </c>
      <c r="J7" s="18" t="s">
        <v>29</v>
      </c>
      <c r="K7" s="18" t="s">
        <v>30</v>
      </c>
      <c r="L7" s="18" t="s">
        <v>31</v>
      </c>
      <c r="M7" s="18" t="s">
        <v>32</v>
      </c>
      <c r="N7" s="19" t="s">
        <v>33</v>
      </c>
      <c r="O7" s="62" t="s">
        <v>34</v>
      </c>
      <c r="P7" s="63" t="s">
        <v>35</v>
      </c>
      <c r="Q7" s="63" t="s">
        <v>36</v>
      </c>
      <c r="R7" s="21" t="s">
        <v>37</v>
      </c>
      <c r="S7" s="21" t="s">
        <v>38</v>
      </c>
      <c r="T7" s="21" t="s">
        <v>39</v>
      </c>
      <c r="U7" s="69" t="s">
        <v>40</v>
      </c>
      <c r="V7" s="69" t="s">
        <v>41</v>
      </c>
      <c r="W7" s="69" t="s">
        <v>42</v>
      </c>
      <c r="X7" s="72" t="s">
        <v>43</v>
      </c>
      <c r="Y7" s="72" t="s">
        <v>44</v>
      </c>
      <c r="Z7" s="72" t="s">
        <v>45</v>
      </c>
      <c r="AA7" s="20" t="s">
        <v>46</v>
      </c>
      <c r="AB7" s="20" t="s">
        <v>47</v>
      </c>
      <c r="AC7" s="20" t="s">
        <v>48</v>
      </c>
      <c r="AD7" s="74" t="s">
        <v>49</v>
      </c>
      <c r="AE7" s="74" t="s">
        <v>50</v>
      </c>
      <c r="AF7" s="74" t="s">
        <v>51</v>
      </c>
      <c r="AG7" s="76" t="s">
        <v>52</v>
      </c>
      <c r="AH7" s="76" t="s">
        <v>53</v>
      </c>
      <c r="AI7" s="76" t="s">
        <v>54</v>
      </c>
      <c r="AJ7" s="78" t="s">
        <v>55</v>
      </c>
      <c r="AK7" s="78" t="s">
        <v>56</v>
      </c>
      <c r="AL7" s="78" t="s">
        <v>57</v>
      </c>
      <c r="AM7" s="60" t="s">
        <v>58</v>
      </c>
      <c r="AN7" s="60" t="s">
        <v>59</v>
      </c>
      <c r="AO7" s="60" t="s">
        <v>60</v>
      </c>
      <c r="AP7" s="21" t="s">
        <v>61</v>
      </c>
      <c r="AQ7" s="21" t="s">
        <v>62</v>
      </c>
      <c r="AR7" s="21" t="s">
        <v>63</v>
      </c>
    </row>
    <row r="8" spans="1:44" s="23" customFormat="1" ht="11.25" x14ac:dyDescent="0.15">
      <c r="A8" s="24"/>
      <c r="B8" s="25"/>
      <c r="C8" s="26"/>
      <c r="D8" s="27"/>
      <c r="E8" s="28"/>
      <c r="F8" s="28"/>
      <c r="G8" s="28"/>
      <c r="H8" s="28"/>
      <c r="I8" s="28"/>
      <c r="J8" s="28"/>
      <c r="K8" s="28"/>
      <c r="L8" s="28"/>
      <c r="M8" s="28"/>
      <c r="N8" s="26"/>
      <c r="O8" s="27"/>
      <c r="P8" s="28"/>
      <c r="Q8" s="29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1"/>
      <c r="AD8" s="26"/>
      <c r="AE8" s="30"/>
      <c r="AF8" s="31"/>
      <c r="AG8" s="30"/>
      <c r="AH8" s="30"/>
      <c r="AI8" s="30"/>
      <c r="AJ8" s="32"/>
      <c r="AL8" s="33"/>
      <c r="AM8" s="32"/>
      <c r="AO8" s="33"/>
      <c r="AP8" s="32"/>
      <c r="AR8" s="33"/>
    </row>
    <row r="9" spans="1:44" s="23" customFormat="1" ht="11.25" x14ac:dyDescent="0.15">
      <c r="A9" s="24"/>
      <c r="B9" s="25"/>
      <c r="C9" s="26"/>
      <c r="D9" s="26"/>
      <c r="E9" s="30"/>
      <c r="F9" s="30"/>
      <c r="G9" s="30"/>
      <c r="H9" s="30"/>
      <c r="I9" s="30"/>
      <c r="J9" s="30"/>
      <c r="K9" s="30"/>
      <c r="L9" s="30"/>
      <c r="M9" s="30"/>
      <c r="N9" s="26"/>
      <c r="O9" s="26"/>
      <c r="P9" s="30"/>
      <c r="Q9" s="31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1"/>
      <c r="AD9" s="26"/>
      <c r="AE9" s="30"/>
      <c r="AF9" s="31"/>
      <c r="AG9" s="30"/>
      <c r="AH9" s="30"/>
      <c r="AI9" s="30"/>
      <c r="AJ9" s="32"/>
      <c r="AL9" s="33"/>
      <c r="AM9" s="32"/>
      <c r="AO9" s="33"/>
      <c r="AP9" s="32"/>
      <c r="AR9" s="33"/>
    </row>
    <row r="10" spans="1:44" s="23" customFormat="1" ht="11.25" x14ac:dyDescent="0.15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  <c r="O10" s="36"/>
      <c r="P10" s="37"/>
      <c r="Q10" s="38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36"/>
      <c r="AE10" s="37"/>
      <c r="AF10" s="38"/>
      <c r="AG10" s="37"/>
      <c r="AH10" s="37"/>
      <c r="AI10" s="37"/>
      <c r="AJ10" s="39"/>
      <c r="AK10" s="40"/>
      <c r="AL10" s="41"/>
      <c r="AM10" s="39"/>
      <c r="AN10" s="40"/>
      <c r="AO10" s="41"/>
      <c r="AP10" s="39"/>
      <c r="AQ10" s="40"/>
      <c r="AR10" s="41"/>
    </row>
    <row r="11" spans="1:44" s="23" customFormat="1" ht="11.25" x14ac:dyDescent="0.15">
      <c r="A11" s="42" t="s">
        <v>64</v>
      </c>
      <c r="B11" s="43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44" s="23" customFormat="1" ht="14.25" customHeight="1" x14ac:dyDescent="0.15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44" s="23" customFormat="1" ht="15" customHeight="1" x14ac:dyDescent="0.15">
      <c r="A13" s="46" t="s">
        <v>65</v>
      </c>
      <c r="B13" s="43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44" s="23" customFormat="1" ht="11.25" x14ac:dyDescent="0.15">
      <c r="A14" s="47" t="s">
        <v>66</v>
      </c>
      <c r="B14" s="47" t="s">
        <v>67</v>
      </c>
      <c r="C14" s="148" t="s">
        <v>68</v>
      </c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58"/>
      <c r="S14" s="58"/>
      <c r="T14" s="58"/>
      <c r="U14" s="58"/>
      <c r="V14" s="58"/>
      <c r="W14" s="58"/>
      <c r="X14" s="58"/>
      <c r="Y14" s="58"/>
      <c r="Z14" s="58"/>
    </row>
    <row r="15" spans="1:44" s="23" customFormat="1" ht="11.25" x14ac:dyDescent="0.15">
      <c r="A15" s="48" t="s">
        <v>20</v>
      </c>
      <c r="B15" s="49" t="s">
        <v>3</v>
      </c>
      <c r="C15" s="50" t="s">
        <v>69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</row>
    <row r="16" spans="1:44" s="23" customFormat="1" ht="11.25" x14ac:dyDescent="0.15">
      <c r="A16" s="51" t="s">
        <v>21</v>
      </c>
      <c r="B16" s="52" t="s">
        <v>4</v>
      </c>
      <c r="C16" s="50" t="s">
        <v>70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5" s="23" customFormat="1" ht="11.25" x14ac:dyDescent="0.15">
      <c r="A17" s="53" t="s">
        <v>22</v>
      </c>
      <c r="B17" s="52" t="s">
        <v>5</v>
      </c>
      <c r="C17" s="50" t="s">
        <v>71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5" s="23" customFormat="1" ht="11.25" x14ac:dyDescent="0.15">
      <c r="A18" s="53" t="s">
        <v>72</v>
      </c>
      <c r="B18" s="54" t="s">
        <v>73</v>
      </c>
      <c r="C18" s="50" t="s">
        <v>74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</row>
    <row r="19" spans="1:15" s="23" customFormat="1" ht="11.25" x14ac:dyDescent="0.15">
      <c r="A19" s="53" t="s">
        <v>33</v>
      </c>
      <c r="B19" s="54" t="s">
        <v>7</v>
      </c>
      <c r="C19" s="50" t="s">
        <v>75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15" s="23" customFormat="1" ht="11.25" x14ac:dyDescent="0.15">
      <c r="A20" s="53"/>
      <c r="B20" s="54"/>
      <c r="C20" s="50" t="s">
        <v>76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15" s="23" customFormat="1" ht="11.25" x14ac:dyDescent="0.15">
      <c r="A21" s="53" t="s">
        <v>77</v>
      </c>
      <c r="B21" s="55" t="s">
        <v>78</v>
      </c>
      <c r="C21" s="50" t="s">
        <v>79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1:15" s="23" customFormat="1" ht="11.25" x14ac:dyDescent="0.15">
      <c r="A22" s="56"/>
      <c r="B22" s="55"/>
      <c r="C22" s="50" t="s">
        <v>80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1:15" s="23" customFormat="1" ht="11.25" x14ac:dyDescent="0.15">
      <c r="A23" s="56"/>
      <c r="B23" s="55"/>
      <c r="C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</row>
  </sheetData>
  <mergeCells count="17">
    <mergeCell ref="C14:Q14"/>
    <mergeCell ref="R5:T5"/>
    <mergeCell ref="U5:W5"/>
    <mergeCell ref="X5:Z5"/>
    <mergeCell ref="AG5:AI5"/>
    <mergeCell ref="O4:AR4"/>
    <mergeCell ref="O5:Q5"/>
    <mergeCell ref="AA5:AC5"/>
    <mergeCell ref="AD5:AF5"/>
    <mergeCell ref="A4:A6"/>
    <mergeCell ref="B4:B6"/>
    <mergeCell ref="C4:C5"/>
    <mergeCell ref="D4:M5"/>
    <mergeCell ref="N4:N6"/>
    <mergeCell ref="AJ5:AL5"/>
    <mergeCell ref="AM5:AO5"/>
    <mergeCell ref="AP5:AR5"/>
  </mergeCells>
  <pageMargins left="0.74803149606299213" right="0.74803149606299213" top="0" bottom="0" header="0.51181102362204722" footer="0.51181102362204722"/>
  <pageSetup paperSize="9" orientation="landscape" r:id="rId1"/>
  <headerFooter alignWithMargins="0">
    <oddHeader>&amp;R&amp;K235C24WTO - Internal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54C57-C49B-452D-86F7-9AF452A34941}">
  <dimension ref="A1:AR23"/>
  <sheetViews>
    <sheetView showGridLines="0" zoomScaleNormal="100" workbookViewId="0"/>
  </sheetViews>
  <sheetFormatPr defaultColWidth="9.28515625" defaultRowHeight="14.25" x14ac:dyDescent="0.2"/>
  <cols>
    <col min="1" max="1" width="12.7109375" style="57" customWidth="1"/>
    <col min="2" max="2" width="17.7109375" style="57" bestFit="1" customWidth="1"/>
    <col min="3" max="3" width="30.42578125" style="57" customWidth="1"/>
    <col min="4" max="13" width="6.7109375" style="57" customWidth="1"/>
    <col min="14" max="14" width="8.7109375" style="57" customWidth="1"/>
    <col min="15" max="17" width="6.42578125" style="57" bestFit="1" customWidth="1"/>
    <col min="18" max="26" width="6.42578125" style="57" customWidth="1"/>
    <col min="27" max="32" width="6.42578125" style="57" bestFit="1" customWidth="1"/>
    <col min="33" max="35" width="6.42578125" style="57" customWidth="1"/>
    <col min="36" max="44" width="6.42578125" style="57" bestFit="1" customWidth="1"/>
    <col min="45" max="16384" width="9.28515625" style="57"/>
  </cols>
  <sheetData>
    <row r="1" spans="1:44" s="1" customFormat="1" ht="19.5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1"/>
    </row>
    <row r="2" spans="1:44" s="1" customFormat="1" ht="20.25" x14ac:dyDescent="0.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R2" s="4"/>
    </row>
    <row r="3" spans="1:44" s="1" customFormat="1" ht="20.25" x14ac:dyDescent="0.3">
      <c r="A3" s="5" t="s">
        <v>133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8"/>
    </row>
    <row r="4" spans="1:44" s="1" customFormat="1" ht="19.5" x14ac:dyDescent="0.25">
      <c r="A4" s="134" t="s">
        <v>3</v>
      </c>
      <c r="B4" s="137" t="s">
        <v>4</v>
      </c>
      <c r="C4" s="140" t="s">
        <v>130</v>
      </c>
      <c r="D4" s="142" t="s">
        <v>6</v>
      </c>
      <c r="E4" s="142"/>
      <c r="F4" s="142"/>
      <c r="G4" s="142"/>
      <c r="H4" s="142"/>
      <c r="I4" s="142"/>
      <c r="J4" s="142"/>
      <c r="K4" s="142"/>
      <c r="L4" s="142"/>
      <c r="M4" s="142"/>
      <c r="N4" s="144" t="s">
        <v>7</v>
      </c>
      <c r="O4" s="128" t="s">
        <v>8</v>
      </c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9"/>
    </row>
    <row r="5" spans="1:44" s="9" customFormat="1" ht="21" customHeight="1" x14ac:dyDescent="0.15">
      <c r="A5" s="135"/>
      <c r="B5" s="138"/>
      <c r="C5" s="141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4"/>
      <c r="O5" s="177" t="s">
        <v>124</v>
      </c>
      <c r="P5" s="178"/>
      <c r="Q5" s="178"/>
      <c r="R5" s="130" t="s">
        <v>9</v>
      </c>
      <c r="S5" s="131"/>
      <c r="T5" s="131"/>
      <c r="U5" s="149" t="s">
        <v>10</v>
      </c>
      <c r="V5" s="147"/>
      <c r="W5" s="147"/>
      <c r="X5" s="150" t="s">
        <v>11</v>
      </c>
      <c r="Y5" s="151"/>
      <c r="Z5" s="151"/>
      <c r="AA5" s="152" t="s">
        <v>12</v>
      </c>
      <c r="AB5" s="153"/>
      <c r="AC5" s="153"/>
      <c r="AD5" s="132" t="s">
        <v>13</v>
      </c>
      <c r="AE5" s="132"/>
      <c r="AF5" s="132"/>
      <c r="AG5" s="133" t="s">
        <v>14</v>
      </c>
      <c r="AH5" s="133"/>
      <c r="AI5" s="133"/>
      <c r="AJ5" s="154" t="s">
        <v>15</v>
      </c>
      <c r="AK5" s="154"/>
      <c r="AL5" s="154"/>
      <c r="AM5" s="146" t="s">
        <v>17</v>
      </c>
      <c r="AN5" s="146"/>
      <c r="AO5" s="146"/>
      <c r="AP5" s="147" t="s">
        <v>18</v>
      </c>
      <c r="AQ5" s="147"/>
      <c r="AR5" s="147"/>
    </row>
    <row r="6" spans="1:44" s="9" customFormat="1" ht="10.5" customHeight="1" x14ac:dyDescent="0.15">
      <c r="A6" s="136"/>
      <c r="B6" s="139"/>
      <c r="C6" s="10" t="s">
        <v>19</v>
      </c>
      <c r="D6" s="11">
        <v>2003</v>
      </c>
      <c r="E6" s="11">
        <v>2004</v>
      </c>
      <c r="F6" s="11">
        <v>2005</v>
      </c>
      <c r="G6" s="11">
        <v>2006</v>
      </c>
      <c r="H6" s="11">
        <v>2007</v>
      </c>
      <c r="I6" s="11">
        <v>2008</v>
      </c>
      <c r="J6" s="11">
        <v>2009</v>
      </c>
      <c r="K6" s="11">
        <v>2010</v>
      </c>
      <c r="L6" s="11">
        <v>2011</v>
      </c>
      <c r="M6" s="11">
        <v>2012</v>
      </c>
      <c r="N6" s="144"/>
      <c r="O6" s="65">
        <v>2000</v>
      </c>
      <c r="P6" s="66">
        <v>2001</v>
      </c>
      <c r="Q6" s="66">
        <v>2002</v>
      </c>
      <c r="R6" s="61">
        <v>2000</v>
      </c>
      <c r="S6" s="14">
        <v>2001</v>
      </c>
      <c r="T6" s="14">
        <v>2002</v>
      </c>
      <c r="U6" s="64">
        <v>2000</v>
      </c>
      <c r="V6" s="13">
        <v>2001</v>
      </c>
      <c r="W6" s="13">
        <v>2002</v>
      </c>
      <c r="X6" s="67">
        <v>2000</v>
      </c>
      <c r="Y6" s="68">
        <v>2001</v>
      </c>
      <c r="Z6" s="68">
        <v>2002</v>
      </c>
      <c r="AA6" s="70">
        <v>2000</v>
      </c>
      <c r="AB6" s="71">
        <v>2001</v>
      </c>
      <c r="AC6" s="71">
        <v>2002</v>
      </c>
      <c r="AD6" s="12">
        <v>2000</v>
      </c>
      <c r="AE6" s="12">
        <v>2001</v>
      </c>
      <c r="AF6" s="12">
        <v>2002</v>
      </c>
      <c r="AG6" s="73">
        <v>2000</v>
      </c>
      <c r="AH6" s="73">
        <v>2001</v>
      </c>
      <c r="AI6" s="73">
        <v>2002</v>
      </c>
      <c r="AJ6" s="75">
        <v>2000</v>
      </c>
      <c r="AK6" s="75">
        <v>2001</v>
      </c>
      <c r="AL6" s="75">
        <v>2002</v>
      </c>
      <c r="AM6" s="59">
        <v>2000</v>
      </c>
      <c r="AN6" s="59">
        <v>2001</v>
      </c>
      <c r="AO6" s="59">
        <v>2002</v>
      </c>
      <c r="AP6" s="13">
        <v>2000</v>
      </c>
      <c r="AQ6" s="13">
        <v>2001</v>
      </c>
      <c r="AR6" s="13">
        <v>2002</v>
      </c>
    </row>
    <row r="7" spans="1:44" s="23" customFormat="1" ht="11.25" x14ac:dyDescent="0.15">
      <c r="A7" s="15" t="s">
        <v>20</v>
      </c>
      <c r="B7" s="16" t="s">
        <v>21</v>
      </c>
      <c r="C7" s="17" t="s">
        <v>22</v>
      </c>
      <c r="D7" s="18" t="s">
        <v>23</v>
      </c>
      <c r="E7" s="18" t="s">
        <v>24</v>
      </c>
      <c r="F7" s="18" t="s">
        <v>25</v>
      </c>
      <c r="G7" s="18" t="s">
        <v>26</v>
      </c>
      <c r="H7" s="18" t="s">
        <v>27</v>
      </c>
      <c r="I7" s="18" t="s">
        <v>28</v>
      </c>
      <c r="J7" s="18" t="s">
        <v>29</v>
      </c>
      <c r="K7" s="18" t="s">
        <v>30</v>
      </c>
      <c r="L7" s="18" t="s">
        <v>31</v>
      </c>
      <c r="M7" s="18" t="s">
        <v>32</v>
      </c>
      <c r="N7" s="19" t="s">
        <v>33</v>
      </c>
      <c r="O7" s="82" t="s">
        <v>34</v>
      </c>
      <c r="P7" s="83" t="s">
        <v>35</v>
      </c>
      <c r="Q7" s="83" t="s">
        <v>36</v>
      </c>
      <c r="R7" s="22" t="s">
        <v>37</v>
      </c>
      <c r="S7" s="22" t="s">
        <v>38</v>
      </c>
      <c r="T7" s="22" t="s">
        <v>39</v>
      </c>
      <c r="U7" s="21" t="s">
        <v>40</v>
      </c>
      <c r="V7" s="21" t="s">
        <v>41</v>
      </c>
      <c r="W7" s="21" t="s">
        <v>42</v>
      </c>
      <c r="X7" s="69" t="s">
        <v>43</v>
      </c>
      <c r="Y7" s="69" t="s">
        <v>44</v>
      </c>
      <c r="Z7" s="69" t="s">
        <v>45</v>
      </c>
      <c r="AA7" s="72" t="s">
        <v>46</v>
      </c>
      <c r="AB7" s="72" t="s">
        <v>47</v>
      </c>
      <c r="AC7" s="72" t="s">
        <v>48</v>
      </c>
      <c r="AD7" s="20" t="s">
        <v>49</v>
      </c>
      <c r="AE7" s="20" t="s">
        <v>50</v>
      </c>
      <c r="AF7" s="20" t="s">
        <v>51</v>
      </c>
      <c r="AG7" s="74" t="s">
        <v>52</v>
      </c>
      <c r="AH7" s="74" t="s">
        <v>53</v>
      </c>
      <c r="AI7" s="74" t="s">
        <v>54</v>
      </c>
      <c r="AJ7" s="76" t="s">
        <v>55</v>
      </c>
      <c r="AK7" s="76" t="s">
        <v>56</v>
      </c>
      <c r="AL7" s="76" t="s">
        <v>57</v>
      </c>
      <c r="AM7" s="60" t="s">
        <v>58</v>
      </c>
      <c r="AN7" s="60" t="s">
        <v>59</v>
      </c>
      <c r="AO7" s="60" t="s">
        <v>60</v>
      </c>
      <c r="AP7" s="21" t="s">
        <v>61</v>
      </c>
      <c r="AQ7" s="21" t="s">
        <v>62</v>
      </c>
      <c r="AR7" s="21" t="s">
        <v>63</v>
      </c>
    </row>
    <row r="8" spans="1:44" s="23" customFormat="1" ht="11.25" x14ac:dyDescent="0.15">
      <c r="A8" s="24"/>
      <c r="B8" s="25"/>
      <c r="C8" s="26"/>
      <c r="D8" s="27"/>
      <c r="E8" s="28"/>
      <c r="F8" s="28"/>
      <c r="G8" s="28"/>
      <c r="H8" s="28"/>
      <c r="I8" s="28"/>
      <c r="J8" s="28"/>
      <c r="K8" s="28"/>
      <c r="L8" s="28"/>
      <c r="M8" s="28"/>
      <c r="N8" s="26"/>
      <c r="O8" s="27"/>
      <c r="P8" s="28"/>
      <c r="Q8" s="29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1"/>
      <c r="AD8" s="26"/>
      <c r="AE8" s="30"/>
      <c r="AF8" s="31"/>
      <c r="AG8" s="30"/>
      <c r="AH8" s="30"/>
      <c r="AI8" s="30"/>
      <c r="AJ8" s="32"/>
      <c r="AL8" s="33"/>
      <c r="AM8" s="32"/>
      <c r="AO8" s="33"/>
      <c r="AP8" s="32"/>
      <c r="AR8" s="33"/>
    </row>
    <row r="9" spans="1:44" s="23" customFormat="1" ht="11.25" x14ac:dyDescent="0.15">
      <c r="A9" s="24"/>
      <c r="B9" s="25"/>
      <c r="C9" s="26"/>
      <c r="D9" s="26"/>
      <c r="E9" s="30"/>
      <c r="F9" s="30"/>
      <c r="G9" s="30"/>
      <c r="H9" s="30"/>
      <c r="I9" s="30"/>
      <c r="J9" s="30"/>
      <c r="K9" s="30"/>
      <c r="L9" s="30"/>
      <c r="M9" s="30"/>
      <c r="N9" s="26"/>
      <c r="O9" s="26"/>
      <c r="P9" s="30"/>
      <c r="Q9" s="31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1"/>
      <c r="AD9" s="26"/>
      <c r="AE9" s="30"/>
      <c r="AF9" s="31"/>
      <c r="AG9" s="30"/>
      <c r="AH9" s="30"/>
      <c r="AI9" s="30"/>
      <c r="AJ9" s="32"/>
      <c r="AL9" s="33"/>
      <c r="AM9" s="32"/>
      <c r="AO9" s="33"/>
      <c r="AP9" s="32"/>
      <c r="AR9" s="33"/>
    </row>
    <row r="10" spans="1:44" s="23" customFormat="1" ht="11.25" x14ac:dyDescent="0.15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  <c r="O10" s="36"/>
      <c r="P10" s="37"/>
      <c r="Q10" s="38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36"/>
      <c r="AE10" s="37"/>
      <c r="AF10" s="38"/>
      <c r="AG10" s="37"/>
      <c r="AH10" s="37"/>
      <c r="AI10" s="37"/>
      <c r="AJ10" s="39"/>
      <c r="AK10" s="40"/>
      <c r="AL10" s="41"/>
      <c r="AM10" s="39"/>
      <c r="AN10" s="40"/>
      <c r="AO10" s="41"/>
      <c r="AP10" s="39"/>
      <c r="AQ10" s="40"/>
      <c r="AR10" s="41"/>
    </row>
    <row r="11" spans="1:44" s="23" customFormat="1" ht="11.25" x14ac:dyDescent="0.15">
      <c r="A11" s="42" t="s">
        <v>64</v>
      </c>
      <c r="B11" s="43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44" s="23" customFormat="1" ht="14.25" customHeight="1" x14ac:dyDescent="0.15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44" s="23" customFormat="1" ht="15" customHeight="1" x14ac:dyDescent="0.15">
      <c r="A13" s="46" t="s">
        <v>65</v>
      </c>
      <c r="B13" s="43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44" s="23" customFormat="1" ht="11.25" x14ac:dyDescent="0.15">
      <c r="A14" s="47" t="s">
        <v>66</v>
      </c>
      <c r="B14" s="47" t="s">
        <v>67</v>
      </c>
      <c r="C14" s="148" t="s">
        <v>68</v>
      </c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58"/>
      <c r="S14" s="58"/>
      <c r="T14" s="58"/>
      <c r="U14" s="58"/>
      <c r="V14" s="58"/>
      <c r="W14" s="58"/>
      <c r="X14" s="58"/>
      <c r="Y14" s="58"/>
      <c r="Z14" s="58"/>
    </row>
    <row r="15" spans="1:44" s="23" customFormat="1" ht="11.25" x14ac:dyDescent="0.15">
      <c r="A15" s="48" t="s">
        <v>20</v>
      </c>
      <c r="B15" s="49" t="s">
        <v>3</v>
      </c>
      <c r="C15" s="50" t="s">
        <v>69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</row>
    <row r="16" spans="1:44" s="23" customFormat="1" ht="11.25" x14ac:dyDescent="0.15">
      <c r="A16" s="51" t="s">
        <v>21</v>
      </c>
      <c r="B16" s="52" t="s">
        <v>4</v>
      </c>
      <c r="C16" s="50" t="s">
        <v>70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5" s="23" customFormat="1" ht="11.25" x14ac:dyDescent="0.15">
      <c r="A17" s="53" t="s">
        <v>22</v>
      </c>
      <c r="B17" s="52" t="s">
        <v>130</v>
      </c>
      <c r="C17" s="50" t="s">
        <v>131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5" s="23" customFormat="1" ht="11.25" x14ac:dyDescent="0.15">
      <c r="A18" s="53" t="s">
        <v>72</v>
      </c>
      <c r="B18" s="54" t="s">
        <v>73</v>
      </c>
      <c r="C18" s="50" t="s">
        <v>74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</row>
    <row r="19" spans="1:15" s="23" customFormat="1" ht="11.25" x14ac:dyDescent="0.15">
      <c r="A19" s="53" t="s">
        <v>33</v>
      </c>
      <c r="B19" s="54" t="s">
        <v>7</v>
      </c>
      <c r="C19" s="50" t="s">
        <v>75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15" s="23" customFormat="1" ht="11.25" x14ac:dyDescent="0.15">
      <c r="A20" s="53"/>
      <c r="B20" s="54"/>
      <c r="C20" s="50" t="s">
        <v>76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15" s="23" customFormat="1" ht="11.25" x14ac:dyDescent="0.15">
      <c r="A21" s="53" t="s">
        <v>77</v>
      </c>
      <c r="B21" s="55" t="s">
        <v>78</v>
      </c>
      <c r="C21" s="50" t="s">
        <v>79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1:15" s="23" customFormat="1" ht="11.25" x14ac:dyDescent="0.15">
      <c r="A22" s="56"/>
      <c r="B22" s="55"/>
      <c r="C22" s="50" t="s">
        <v>80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1:15" s="23" customFormat="1" ht="11.25" x14ac:dyDescent="0.15">
      <c r="A23" s="56"/>
      <c r="B23" s="55"/>
      <c r="C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</row>
  </sheetData>
  <mergeCells count="17">
    <mergeCell ref="C14:Q14"/>
    <mergeCell ref="AA5:AC5"/>
    <mergeCell ref="AD5:AF5"/>
    <mergeCell ref="AG5:AI5"/>
    <mergeCell ref="AJ5:AL5"/>
    <mergeCell ref="AM5:AO5"/>
    <mergeCell ref="AP5:AR5"/>
    <mergeCell ref="A4:A6"/>
    <mergeCell ref="B4:B6"/>
    <mergeCell ref="C4:C5"/>
    <mergeCell ref="D4:M5"/>
    <mergeCell ref="N4:N6"/>
    <mergeCell ref="O4:AR4"/>
    <mergeCell ref="O5:Q5"/>
    <mergeCell ref="R5:T5"/>
    <mergeCell ref="U5:W5"/>
    <mergeCell ref="X5:Z5"/>
  </mergeCells>
  <pageMargins left="0.74803149606299213" right="0.74803149606299213" top="0" bottom="0" header="0.51181102362204722" footer="0.51181102362204722"/>
  <pageSetup paperSize="9" orientation="landscape" r:id="rId1"/>
  <headerFooter alignWithMargins="0">
    <oddHeader>&amp;R&amp;K235C24WTO - Internal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11D14-8FBC-4794-97CB-E0B591AB3CF1}">
  <dimension ref="A1:AR23"/>
  <sheetViews>
    <sheetView showGridLines="0" zoomScaleNormal="100" workbookViewId="0"/>
  </sheetViews>
  <sheetFormatPr defaultColWidth="9.28515625" defaultRowHeight="14.25" x14ac:dyDescent="0.2"/>
  <cols>
    <col min="1" max="1" width="12.7109375" style="57" customWidth="1"/>
    <col min="2" max="2" width="17.7109375" style="57" bestFit="1" customWidth="1"/>
    <col min="3" max="3" width="30.42578125" style="57" customWidth="1"/>
    <col min="4" max="13" width="6.7109375" style="57" customWidth="1"/>
    <col min="14" max="14" width="8.7109375" style="57" customWidth="1"/>
    <col min="15" max="17" width="6.42578125" style="57" bestFit="1" customWidth="1"/>
    <col min="18" max="26" width="6.42578125" style="57" customWidth="1"/>
    <col min="27" max="32" width="6.42578125" style="57" bestFit="1" customWidth="1"/>
    <col min="33" max="35" width="6.42578125" style="57" customWidth="1"/>
    <col min="36" max="44" width="6.42578125" style="57" bestFit="1" customWidth="1"/>
    <col min="45" max="16384" width="9.28515625" style="57"/>
  </cols>
  <sheetData>
    <row r="1" spans="1:44" s="1" customFormat="1" ht="19.5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1"/>
    </row>
    <row r="2" spans="1:44" s="1" customFormat="1" ht="20.25" x14ac:dyDescent="0.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R2" s="4"/>
    </row>
    <row r="3" spans="1:44" s="1" customFormat="1" ht="20.25" x14ac:dyDescent="0.3">
      <c r="A3" s="5" t="s">
        <v>134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8"/>
    </row>
    <row r="4" spans="1:44" s="1" customFormat="1" ht="19.5" x14ac:dyDescent="0.25">
      <c r="A4" s="134" t="s">
        <v>3</v>
      </c>
      <c r="B4" s="137" t="s">
        <v>4</v>
      </c>
      <c r="C4" s="140" t="s">
        <v>5</v>
      </c>
      <c r="D4" s="142" t="s">
        <v>6</v>
      </c>
      <c r="E4" s="142"/>
      <c r="F4" s="142"/>
      <c r="G4" s="142"/>
      <c r="H4" s="142"/>
      <c r="I4" s="142"/>
      <c r="J4" s="142"/>
      <c r="K4" s="142"/>
      <c r="L4" s="142"/>
      <c r="M4" s="142"/>
      <c r="N4" s="144" t="s">
        <v>7</v>
      </c>
      <c r="O4" s="128" t="s">
        <v>8</v>
      </c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9"/>
    </row>
    <row r="5" spans="1:44" s="9" customFormat="1" ht="21" customHeight="1" x14ac:dyDescent="0.15">
      <c r="A5" s="135"/>
      <c r="B5" s="138"/>
      <c r="C5" s="141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4"/>
      <c r="O5" s="177" t="s">
        <v>124</v>
      </c>
      <c r="P5" s="178"/>
      <c r="Q5" s="178"/>
      <c r="R5" s="130" t="s">
        <v>9</v>
      </c>
      <c r="S5" s="131"/>
      <c r="T5" s="131"/>
      <c r="U5" s="149" t="s">
        <v>10</v>
      </c>
      <c r="V5" s="147"/>
      <c r="W5" s="147"/>
      <c r="X5" s="150" t="s">
        <v>11</v>
      </c>
      <c r="Y5" s="151"/>
      <c r="Z5" s="151"/>
      <c r="AA5" s="152" t="s">
        <v>12</v>
      </c>
      <c r="AB5" s="153"/>
      <c r="AC5" s="153"/>
      <c r="AD5" s="132" t="s">
        <v>13</v>
      </c>
      <c r="AE5" s="132"/>
      <c r="AF5" s="132"/>
      <c r="AG5" s="133" t="s">
        <v>14</v>
      </c>
      <c r="AH5" s="133"/>
      <c r="AI5" s="133"/>
      <c r="AJ5" s="154" t="s">
        <v>15</v>
      </c>
      <c r="AK5" s="154"/>
      <c r="AL5" s="154"/>
      <c r="AM5" s="145" t="s">
        <v>16</v>
      </c>
      <c r="AN5" s="145"/>
      <c r="AO5" s="145"/>
      <c r="AP5" s="147" t="s">
        <v>18</v>
      </c>
      <c r="AQ5" s="147"/>
      <c r="AR5" s="147"/>
    </row>
    <row r="6" spans="1:44" s="9" customFormat="1" ht="10.5" customHeight="1" x14ac:dyDescent="0.15">
      <c r="A6" s="136"/>
      <c r="B6" s="139"/>
      <c r="C6" s="10" t="s">
        <v>19</v>
      </c>
      <c r="D6" s="11">
        <v>2003</v>
      </c>
      <c r="E6" s="11">
        <v>2004</v>
      </c>
      <c r="F6" s="11">
        <v>2005</v>
      </c>
      <c r="G6" s="11">
        <v>2006</v>
      </c>
      <c r="H6" s="11">
        <v>2007</v>
      </c>
      <c r="I6" s="11">
        <v>2008</v>
      </c>
      <c r="J6" s="11">
        <v>2009</v>
      </c>
      <c r="K6" s="11">
        <v>2010</v>
      </c>
      <c r="L6" s="11">
        <v>2011</v>
      </c>
      <c r="M6" s="11">
        <v>2012</v>
      </c>
      <c r="N6" s="144"/>
      <c r="O6" s="65">
        <v>2000</v>
      </c>
      <c r="P6" s="66">
        <v>2001</v>
      </c>
      <c r="Q6" s="66">
        <v>2002</v>
      </c>
      <c r="R6" s="61">
        <v>2000</v>
      </c>
      <c r="S6" s="14">
        <v>2001</v>
      </c>
      <c r="T6" s="14">
        <v>2002</v>
      </c>
      <c r="U6" s="64">
        <v>2000</v>
      </c>
      <c r="V6" s="13">
        <v>2001</v>
      </c>
      <c r="W6" s="13">
        <v>2002</v>
      </c>
      <c r="X6" s="67">
        <v>2000</v>
      </c>
      <c r="Y6" s="68">
        <v>2001</v>
      </c>
      <c r="Z6" s="68">
        <v>2002</v>
      </c>
      <c r="AA6" s="70">
        <v>2000</v>
      </c>
      <c r="AB6" s="71">
        <v>2001</v>
      </c>
      <c r="AC6" s="71">
        <v>2002</v>
      </c>
      <c r="AD6" s="12">
        <v>2000</v>
      </c>
      <c r="AE6" s="12">
        <v>2001</v>
      </c>
      <c r="AF6" s="12">
        <v>2002</v>
      </c>
      <c r="AG6" s="73">
        <v>2000</v>
      </c>
      <c r="AH6" s="73">
        <v>2001</v>
      </c>
      <c r="AI6" s="73">
        <v>2002</v>
      </c>
      <c r="AJ6" s="75">
        <v>2000</v>
      </c>
      <c r="AK6" s="75">
        <v>2001</v>
      </c>
      <c r="AL6" s="75">
        <v>2002</v>
      </c>
      <c r="AM6" s="77">
        <v>2000</v>
      </c>
      <c r="AN6" s="77">
        <v>2001</v>
      </c>
      <c r="AO6" s="77">
        <v>2002</v>
      </c>
      <c r="AP6" s="13">
        <v>2000</v>
      </c>
      <c r="AQ6" s="13">
        <v>2001</v>
      </c>
      <c r="AR6" s="13">
        <v>2002</v>
      </c>
    </row>
    <row r="7" spans="1:44" s="23" customFormat="1" ht="11.25" x14ac:dyDescent="0.15">
      <c r="A7" s="15" t="s">
        <v>20</v>
      </c>
      <c r="B7" s="16" t="s">
        <v>21</v>
      </c>
      <c r="C7" s="17" t="s">
        <v>22</v>
      </c>
      <c r="D7" s="18" t="s">
        <v>23</v>
      </c>
      <c r="E7" s="18" t="s">
        <v>24</v>
      </c>
      <c r="F7" s="18" t="s">
        <v>25</v>
      </c>
      <c r="G7" s="18" t="s">
        <v>26</v>
      </c>
      <c r="H7" s="18" t="s">
        <v>27</v>
      </c>
      <c r="I7" s="18" t="s">
        <v>28</v>
      </c>
      <c r="J7" s="18" t="s">
        <v>29</v>
      </c>
      <c r="K7" s="18" t="s">
        <v>30</v>
      </c>
      <c r="L7" s="18" t="s">
        <v>31</v>
      </c>
      <c r="M7" s="18" t="s">
        <v>32</v>
      </c>
      <c r="N7" s="19" t="s">
        <v>33</v>
      </c>
      <c r="O7" s="82" t="s">
        <v>34</v>
      </c>
      <c r="P7" s="83" t="s">
        <v>35</v>
      </c>
      <c r="Q7" s="83" t="s">
        <v>36</v>
      </c>
      <c r="R7" s="22" t="s">
        <v>37</v>
      </c>
      <c r="S7" s="22" t="s">
        <v>38</v>
      </c>
      <c r="T7" s="22" t="s">
        <v>39</v>
      </c>
      <c r="U7" s="21" t="s">
        <v>40</v>
      </c>
      <c r="V7" s="21" t="s">
        <v>41</v>
      </c>
      <c r="W7" s="21" t="s">
        <v>42</v>
      </c>
      <c r="X7" s="69" t="s">
        <v>43</v>
      </c>
      <c r="Y7" s="69" t="s">
        <v>44</v>
      </c>
      <c r="Z7" s="69" t="s">
        <v>45</v>
      </c>
      <c r="AA7" s="72" t="s">
        <v>46</v>
      </c>
      <c r="AB7" s="72" t="s">
        <v>47</v>
      </c>
      <c r="AC7" s="72" t="s">
        <v>48</v>
      </c>
      <c r="AD7" s="20" t="s">
        <v>49</v>
      </c>
      <c r="AE7" s="20" t="s">
        <v>50</v>
      </c>
      <c r="AF7" s="20" t="s">
        <v>51</v>
      </c>
      <c r="AG7" s="74" t="s">
        <v>52</v>
      </c>
      <c r="AH7" s="74" t="s">
        <v>53</v>
      </c>
      <c r="AI7" s="74" t="s">
        <v>54</v>
      </c>
      <c r="AJ7" s="76" t="s">
        <v>55</v>
      </c>
      <c r="AK7" s="76" t="s">
        <v>56</v>
      </c>
      <c r="AL7" s="76" t="s">
        <v>57</v>
      </c>
      <c r="AM7" s="78" t="s">
        <v>58</v>
      </c>
      <c r="AN7" s="78" t="s">
        <v>59</v>
      </c>
      <c r="AO7" s="78" t="s">
        <v>60</v>
      </c>
      <c r="AP7" s="21" t="s">
        <v>61</v>
      </c>
      <c r="AQ7" s="21" t="s">
        <v>62</v>
      </c>
      <c r="AR7" s="21" t="s">
        <v>63</v>
      </c>
    </row>
    <row r="8" spans="1:44" s="23" customFormat="1" ht="11.25" x14ac:dyDescent="0.15">
      <c r="A8" s="24"/>
      <c r="B8" s="25"/>
      <c r="C8" s="26"/>
      <c r="D8" s="27"/>
      <c r="E8" s="28"/>
      <c r="F8" s="28"/>
      <c r="G8" s="28"/>
      <c r="H8" s="28"/>
      <c r="I8" s="28"/>
      <c r="J8" s="28"/>
      <c r="K8" s="28"/>
      <c r="L8" s="28"/>
      <c r="M8" s="28"/>
      <c r="N8" s="26"/>
      <c r="O8" s="27"/>
      <c r="P8" s="28"/>
      <c r="Q8" s="29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1"/>
      <c r="AD8" s="26"/>
      <c r="AE8" s="30"/>
      <c r="AF8" s="31"/>
      <c r="AG8" s="30"/>
      <c r="AH8" s="30"/>
      <c r="AI8" s="30"/>
      <c r="AJ8" s="32"/>
      <c r="AL8" s="33"/>
      <c r="AM8" s="32"/>
      <c r="AO8" s="33"/>
      <c r="AP8" s="32"/>
      <c r="AR8" s="33"/>
    </row>
    <row r="9" spans="1:44" s="23" customFormat="1" ht="11.25" x14ac:dyDescent="0.15">
      <c r="A9" s="24"/>
      <c r="B9" s="25"/>
      <c r="C9" s="26"/>
      <c r="D9" s="26"/>
      <c r="E9" s="30"/>
      <c r="F9" s="30"/>
      <c r="G9" s="30"/>
      <c r="H9" s="30"/>
      <c r="I9" s="30"/>
      <c r="J9" s="30"/>
      <c r="K9" s="30"/>
      <c r="L9" s="30"/>
      <c r="M9" s="30"/>
      <c r="N9" s="26"/>
      <c r="O9" s="26"/>
      <c r="P9" s="30"/>
      <c r="Q9" s="31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1"/>
      <c r="AD9" s="26"/>
      <c r="AE9" s="30"/>
      <c r="AF9" s="31"/>
      <c r="AG9" s="30"/>
      <c r="AH9" s="30"/>
      <c r="AI9" s="30"/>
      <c r="AJ9" s="32"/>
      <c r="AL9" s="33"/>
      <c r="AM9" s="32"/>
      <c r="AO9" s="33"/>
      <c r="AP9" s="32"/>
      <c r="AR9" s="33"/>
    </row>
    <row r="10" spans="1:44" s="23" customFormat="1" ht="11.25" x14ac:dyDescent="0.15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  <c r="O10" s="36"/>
      <c r="P10" s="37"/>
      <c r="Q10" s="38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36"/>
      <c r="AE10" s="37"/>
      <c r="AF10" s="38"/>
      <c r="AG10" s="37"/>
      <c r="AH10" s="37"/>
      <c r="AI10" s="37"/>
      <c r="AJ10" s="39"/>
      <c r="AK10" s="40"/>
      <c r="AL10" s="41"/>
      <c r="AM10" s="39"/>
      <c r="AN10" s="40"/>
      <c r="AO10" s="41"/>
      <c r="AP10" s="39"/>
      <c r="AQ10" s="40"/>
      <c r="AR10" s="41"/>
    </row>
    <row r="11" spans="1:44" s="23" customFormat="1" ht="11.25" x14ac:dyDescent="0.15">
      <c r="A11" s="42" t="s">
        <v>64</v>
      </c>
      <c r="B11" s="43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44" s="23" customFormat="1" ht="14.25" customHeight="1" x14ac:dyDescent="0.15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44" s="23" customFormat="1" ht="15" customHeight="1" x14ac:dyDescent="0.15">
      <c r="A13" s="46" t="s">
        <v>65</v>
      </c>
      <c r="B13" s="43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44" s="23" customFormat="1" ht="11.25" x14ac:dyDescent="0.15">
      <c r="A14" s="47" t="s">
        <v>66</v>
      </c>
      <c r="B14" s="47" t="s">
        <v>67</v>
      </c>
      <c r="C14" s="148" t="s">
        <v>68</v>
      </c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58"/>
      <c r="S14" s="58"/>
      <c r="T14" s="58"/>
      <c r="U14" s="58"/>
      <c r="V14" s="58"/>
      <c r="W14" s="58"/>
      <c r="X14" s="58"/>
      <c r="Y14" s="58"/>
      <c r="Z14" s="58"/>
    </row>
    <row r="15" spans="1:44" s="23" customFormat="1" ht="11.25" x14ac:dyDescent="0.15">
      <c r="A15" s="48" t="s">
        <v>20</v>
      </c>
      <c r="B15" s="49" t="s">
        <v>3</v>
      </c>
      <c r="C15" s="50" t="s">
        <v>69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</row>
    <row r="16" spans="1:44" s="23" customFormat="1" ht="11.25" x14ac:dyDescent="0.15">
      <c r="A16" s="51" t="s">
        <v>21</v>
      </c>
      <c r="B16" s="52" t="s">
        <v>4</v>
      </c>
      <c r="C16" s="50" t="s">
        <v>70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5" s="23" customFormat="1" ht="11.25" x14ac:dyDescent="0.15">
      <c r="A17" s="53" t="s">
        <v>22</v>
      </c>
      <c r="B17" s="52" t="s">
        <v>5</v>
      </c>
      <c r="C17" s="50" t="s">
        <v>71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5" s="23" customFormat="1" ht="11.25" x14ac:dyDescent="0.15">
      <c r="A18" s="53" t="s">
        <v>72</v>
      </c>
      <c r="B18" s="54" t="s">
        <v>73</v>
      </c>
      <c r="C18" s="50" t="s">
        <v>74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</row>
    <row r="19" spans="1:15" s="23" customFormat="1" ht="11.25" x14ac:dyDescent="0.15">
      <c r="A19" s="53" t="s">
        <v>33</v>
      </c>
      <c r="B19" s="54" t="s">
        <v>7</v>
      </c>
      <c r="C19" s="50" t="s">
        <v>75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15" s="23" customFormat="1" ht="11.25" x14ac:dyDescent="0.15">
      <c r="A20" s="53"/>
      <c r="B20" s="54"/>
      <c r="C20" s="50" t="s">
        <v>76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15" s="23" customFormat="1" ht="11.25" x14ac:dyDescent="0.15">
      <c r="A21" s="53" t="s">
        <v>77</v>
      </c>
      <c r="B21" s="55" t="s">
        <v>78</v>
      </c>
      <c r="C21" s="50" t="s">
        <v>79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1:15" s="23" customFormat="1" ht="11.25" x14ac:dyDescent="0.15">
      <c r="A22" s="56"/>
      <c r="B22" s="55"/>
      <c r="C22" s="50" t="s">
        <v>80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1:15" s="23" customFormat="1" ht="11.25" x14ac:dyDescent="0.15">
      <c r="A23" s="56"/>
      <c r="B23" s="55"/>
      <c r="C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</row>
  </sheetData>
  <mergeCells count="17">
    <mergeCell ref="C14:Q14"/>
    <mergeCell ref="AA5:AC5"/>
    <mergeCell ref="AD5:AF5"/>
    <mergeCell ref="AG5:AI5"/>
    <mergeCell ref="AJ5:AL5"/>
    <mergeCell ref="AM5:AO5"/>
    <mergeCell ref="AP5:AR5"/>
    <mergeCell ref="A4:A6"/>
    <mergeCell ref="B4:B6"/>
    <mergeCell ref="C4:C5"/>
    <mergeCell ref="D4:M5"/>
    <mergeCell ref="N4:N6"/>
    <mergeCell ref="O4:AR4"/>
    <mergeCell ref="O5:Q5"/>
    <mergeCell ref="R5:T5"/>
    <mergeCell ref="U5:W5"/>
    <mergeCell ref="X5:Z5"/>
  </mergeCells>
  <pageMargins left="0.74803149606299213" right="0.74803149606299213" top="0" bottom="0" header="0.51181102362204722" footer="0.51181102362204722"/>
  <pageSetup paperSize="9" orientation="landscape" r:id="rId1"/>
  <headerFooter alignWithMargins="0">
    <oddHeader>&amp;R&amp;K235C24WTO - Internal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288F2-CA27-47B4-96CA-CF4B679F5B84}">
  <dimension ref="A1:AQ22"/>
  <sheetViews>
    <sheetView showGridLines="0" zoomScaleNormal="100" workbookViewId="0"/>
  </sheetViews>
  <sheetFormatPr defaultColWidth="9.28515625" defaultRowHeight="14.25" x14ac:dyDescent="0.2"/>
  <cols>
    <col min="1" max="1" width="12.7109375" style="57" customWidth="1"/>
    <col min="2" max="2" width="17.7109375" style="57" bestFit="1" customWidth="1"/>
    <col min="3" max="12" width="6.7109375" style="57" customWidth="1"/>
    <col min="13" max="13" width="8.7109375" style="57" customWidth="1"/>
    <col min="14" max="16" width="6.42578125" style="57" bestFit="1" customWidth="1"/>
    <col min="17" max="25" width="6.42578125" style="57" customWidth="1"/>
    <col min="26" max="31" width="6.42578125" style="57" bestFit="1" customWidth="1"/>
    <col min="32" max="34" width="6.42578125" style="57" customWidth="1"/>
    <col min="35" max="43" width="6.42578125" style="57" bestFit="1" customWidth="1"/>
    <col min="44" max="16384" width="9.28515625" style="57"/>
  </cols>
  <sheetData>
    <row r="1" spans="1:43" s="1" customFormat="1" ht="19.5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1"/>
    </row>
    <row r="2" spans="1:43" s="1" customFormat="1" ht="20.25" x14ac:dyDescent="0.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AQ2" s="4"/>
    </row>
    <row r="3" spans="1:43" s="1" customFormat="1" ht="20.25" x14ac:dyDescent="0.3">
      <c r="A3" s="5" t="s">
        <v>135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8"/>
    </row>
    <row r="4" spans="1:43" s="1" customFormat="1" ht="19.5" x14ac:dyDescent="0.25">
      <c r="A4" s="134" t="s">
        <v>3</v>
      </c>
      <c r="B4" s="137" t="s">
        <v>4</v>
      </c>
      <c r="C4" s="142" t="s">
        <v>6</v>
      </c>
      <c r="D4" s="142"/>
      <c r="E4" s="142"/>
      <c r="F4" s="142"/>
      <c r="G4" s="142"/>
      <c r="H4" s="142"/>
      <c r="I4" s="142"/>
      <c r="J4" s="142"/>
      <c r="K4" s="142"/>
      <c r="L4" s="142"/>
      <c r="M4" s="144" t="s">
        <v>7</v>
      </c>
      <c r="N4" s="128" t="s">
        <v>8</v>
      </c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9"/>
    </row>
    <row r="5" spans="1:43" s="9" customFormat="1" ht="21" customHeight="1" x14ac:dyDescent="0.15">
      <c r="A5" s="135"/>
      <c r="B5" s="138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4"/>
      <c r="N5" s="177" t="s">
        <v>124</v>
      </c>
      <c r="O5" s="178"/>
      <c r="P5" s="178"/>
      <c r="Q5" s="130" t="s">
        <v>9</v>
      </c>
      <c r="R5" s="131"/>
      <c r="S5" s="131"/>
      <c r="T5" s="149" t="s">
        <v>10</v>
      </c>
      <c r="U5" s="147"/>
      <c r="V5" s="147"/>
      <c r="W5" s="150" t="s">
        <v>11</v>
      </c>
      <c r="X5" s="151"/>
      <c r="Y5" s="151"/>
      <c r="Z5" s="152" t="s">
        <v>12</v>
      </c>
      <c r="AA5" s="153"/>
      <c r="AB5" s="153"/>
      <c r="AC5" s="132" t="s">
        <v>13</v>
      </c>
      <c r="AD5" s="132"/>
      <c r="AE5" s="132"/>
      <c r="AF5" s="133" t="s">
        <v>14</v>
      </c>
      <c r="AG5" s="133"/>
      <c r="AH5" s="133"/>
      <c r="AI5" s="154" t="s">
        <v>15</v>
      </c>
      <c r="AJ5" s="154"/>
      <c r="AK5" s="154"/>
      <c r="AL5" s="145" t="s">
        <v>16</v>
      </c>
      <c r="AM5" s="145"/>
      <c r="AN5" s="145"/>
      <c r="AO5" s="146" t="s">
        <v>17</v>
      </c>
      <c r="AP5" s="146"/>
      <c r="AQ5" s="146"/>
    </row>
    <row r="6" spans="1:43" s="9" customFormat="1" ht="10.5" customHeight="1" x14ac:dyDescent="0.15">
      <c r="A6" s="136"/>
      <c r="B6" s="139"/>
      <c r="C6" s="11">
        <v>2003</v>
      </c>
      <c r="D6" s="11">
        <v>2004</v>
      </c>
      <c r="E6" s="11">
        <v>2005</v>
      </c>
      <c r="F6" s="11">
        <v>2006</v>
      </c>
      <c r="G6" s="11">
        <v>2007</v>
      </c>
      <c r="H6" s="11">
        <v>2008</v>
      </c>
      <c r="I6" s="11">
        <v>2009</v>
      </c>
      <c r="J6" s="11">
        <v>2010</v>
      </c>
      <c r="K6" s="11">
        <v>2011</v>
      </c>
      <c r="L6" s="11">
        <v>2012</v>
      </c>
      <c r="M6" s="144"/>
      <c r="N6" s="65">
        <v>2000</v>
      </c>
      <c r="O6" s="66">
        <v>2001</v>
      </c>
      <c r="P6" s="66">
        <v>2002</v>
      </c>
      <c r="Q6" s="61">
        <v>2000</v>
      </c>
      <c r="R6" s="14">
        <v>2001</v>
      </c>
      <c r="S6" s="14">
        <v>2002</v>
      </c>
      <c r="T6" s="64">
        <v>2000</v>
      </c>
      <c r="U6" s="13">
        <v>2001</v>
      </c>
      <c r="V6" s="13">
        <v>2002</v>
      </c>
      <c r="W6" s="67">
        <v>2000</v>
      </c>
      <c r="X6" s="68">
        <v>2001</v>
      </c>
      <c r="Y6" s="68">
        <v>2002</v>
      </c>
      <c r="Z6" s="70">
        <v>2000</v>
      </c>
      <c r="AA6" s="71">
        <v>2001</v>
      </c>
      <c r="AB6" s="71">
        <v>2002</v>
      </c>
      <c r="AC6" s="12">
        <v>2000</v>
      </c>
      <c r="AD6" s="12">
        <v>2001</v>
      </c>
      <c r="AE6" s="12">
        <v>2002</v>
      </c>
      <c r="AF6" s="73">
        <v>2000</v>
      </c>
      <c r="AG6" s="73">
        <v>2001</v>
      </c>
      <c r="AH6" s="73">
        <v>2002</v>
      </c>
      <c r="AI6" s="75">
        <v>2000</v>
      </c>
      <c r="AJ6" s="75">
        <v>2001</v>
      </c>
      <c r="AK6" s="75">
        <v>2002</v>
      </c>
      <c r="AL6" s="77">
        <v>2000</v>
      </c>
      <c r="AM6" s="77">
        <v>2001</v>
      </c>
      <c r="AN6" s="77">
        <v>2002</v>
      </c>
      <c r="AO6" s="59">
        <v>2000</v>
      </c>
      <c r="AP6" s="59">
        <v>2001</v>
      </c>
      <c r="AQ6" s="59">
        <v>2002</v>
      </c>
    </row>
    <row r="7" spans="1:43" s="23" customFormat="1" ht="11.25" x14ac:dyDescent="0.15">
      <c r="A7" s="15" t="s">
        <v>20</v>
      </c>
      <c r="B7" s="16" t="s">
        <v>21</v>
      </c>
      <c r="C7" s="18" t="s">
        <v>22</v>
      </c>
      <c r="D7" s="18" t="s">
        <v>23</v>
      </c>
      <c r="E7" s="18" t="s">
        <v>24</v>
      </c>
      <c r="F7" s="18" t="s">
        <v>25</v>
      </c>
      <c r="G7" s="18" t="s">
        <v>26</v>
      </c>
      <c r="H7" s="18" t="s">
        <v>27</v>
      </c>
      <c r="I7" s="18" t="s">
        <v>28</v>
      </c>
      <c r="J7" s="18" t="s">
        <v>29</v>
      </c>
      <c r="K7" s="18" t="s">
        <v>30</v>
      </c>
      <c r="L7" s="18" t="s">
        <v>31</v>
      </c>
      <c r="M7" s="19" t="s">
        <v>32</v>
      </c>
      <c r="N7" s="82" t="s">
        <v>33</v>
      </c>
      <c r="O7" s="83" t="s">
        <v>34</v>
      </c>
      <c r="P7" s="83" t="s">
        <v>35</v>
      </c>
      <c r="Q7" s="22" t="s">
        <v>36</v>
      </c>
      <c r="R7" s="22" t="s">
        <v>37</v>
      </c>
      <c r="S7" s="22" t="s">
        <v>38</v>
      </c>
      <c r="T7" s="21" t="s">
        <v>39</v>
      </c>
      <c r="U7" s="21" t="s">
        <v>40</v>
      </c>
      <c r="V7" s="21" t="s">
        <v>41</v>
      </c>
      <c r="W7" s="69" t="s">
        <v>42</v>
      </c>
      <c r="X7" s="69" t="s">
        <v>43</v>
      </c>
      <c r="Y7" s="69" t="s">
        <v>44</v>
      </c>
      <c r="Z7" s="72" t="s">
        <v>45</v>
      </c>
      <c r="AA7" s="72" t="s">
        <v>46</v>
      </c>
      <c r="AB7" s="72" t="s">
        <v>47</v>
      </c>
      <c r="AC7" s="20" t="s">
        <v>48</v>
      </c>
      <c r="AD7" s="20" t="s">
        <v>49</v>
      </c>
      <c r="AE7" s="20" t="s">
        <v>50</v>
      </c>
      <c r="AF7" s="74" t="s">
        <v>51</v>
      </c>
      <c r="AG7" s="74" t="s">
        <v>52</v>
      </c>
      <c r="AH7" s="74" t="s">
        <v>53</v>
      </c>
      <c r="AI7" s="76" t="s">
        <v>54</v>
      </c>
      <c r="AJ7" s="76" t="s">
        <v>55</v>
      </c>
      <c r="AK7" s="76" t="s">
        <v>56</v>
      </c>
      <c r="AL7" s="78" t="s">
        <v>57</v>
      </c>
      <c r="AM7" s="78" t="s">
        <v>58</v>
      </c>
      <c r="AN7" s="78" t="s">
        <v>59</v>
      </c>
      <c r="AO7" s="60" t="s">
        <v>60</v>
      </c>
      <c r="AP7" s="60" t="s">
        <v>61</v>
      </c>
      <c r="AQ7" s="60" t="s">
        <v>62</v>
      </c>
    </row>
    <row r="8" spans="1:43" s="23" customFormat="1" ht="11.25" x14ac:dyDescent="0.15">
      <c r="A8" s="24"/>
      <c r="B8" s="25"/>
      <c r="C8" s="27"/>
      <c r="D8" s="28"/>
      <c r="E8" s="28"/>
      <c r="F8" s="28"/>
      <c r="G8" s="28"/>
      <c r="H8" s="28"/>
      <c r="I8" s="28"/>
      <c r="J8" s="28"/>
      <c r="K8" s="28"/>
      <c r="L8" s="28"/>
      <c r="M8" s="26"/>
      <c r="N8" s="27"/>
      <c r="O8" s="28"/>
      <c r="P8" s="29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1"/>
      <c r="AC8" s="26"/>
      <c r="AD8" s="30"/>
      <c r="AE8" s="31"/>
      <c r="AF8" s="30"/>
      <c r="AG8" s="30"/>
      <c r="AH8" s="30"/>
      <c r="AI8" s="32"/>
      <c r="AK8" s="33"/>
      <c r="AL8" s="32"/>
      <c r="AN8" s="33"/>
      <c r="AO8" s="32"/>
      <c r="AQ8" s="33"/>
    </row>
    <row r="9" spans="1:43" s="23" customFormat="1" ht="11.25" x14ac:dyDescent="0.15">
      <c r="A9" s="24"/>
      <c r="B9" s="25"/>
      <c r="C9" s="26"/>
      <c r="D9" s="30"/>
      <c r="E9" s="30"/>
      <c r="F9" s="30"/>
      <c r="G9" s="30"/>
      <c r="H9" s="30"/>
      <c r="I9" s="30"/>
      <c r="J9" s="30"/>
      <c r="K9" s="30"/>
      <c r="L9" s="30"/>
      <c r="M9" s="26"/>
      <c r="N9" s="26"/>
      <c r="O9" s="30"/>
      <c r="P9" s="31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1"/>
      <c r="AC9" s="26"/>
      <c r="AD9" s="30"/>
      <c r="AE9" s="31"/>
      <c r="AF9" s="30"/>
      <c r="AG9" s="30"/>
      <c r="AH9" s="30"/>
      <c r="AI9" s="32"/>
      <c r="AK9" s="33"/>
      <c r="AL9" s="32"/>
      <c r="AN9" s="33"/>
      <c r="AO9" s="32"/>
      <c r="AQ9" s="33"/>
    </row>
    <row r="10" spans="1:43" s="23" customFormat="1" ht="11.25" x14ac:dyDescent="0.15">
      <c r="A10" s="34"/>
      <c r="B10" s="35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6"/>
      <c r="N10" s="36"/>
      <c r="O10" s="37"/>
      <c r="P10" s="38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8"/>
      <c r="AC10" s="36"/>
      <c r="AD10" s="37"/>
      <c r="AE10" s="38"/>
      <c r="AF10" s="37"/>
      <c r="AG10" s="37"/>
      <c r="AH10" s="37"/>
      <c r="AI10" s="39"/>
      <c r="AJ10" s="40"/>
      <c r="AK10" s="41"/>
      <c r="AL10" s="39"/>
      <c r="AM10" s="40"/>
      <c r="AN10" s="41"/>
      <c r="AO10" s="39"/>
      <c r="AP10" s="40"/>
      <c r="AQ10" s="41"/>
    </row>
    <row r="11" spans="1:43" s="23" customFormat="1" ht="11.25" x14ac:dyDescent="0.15">
      <c r="A11" s="42" t="s">
        <v>64</v>
      </c>
      <c r="B11" s="43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</row>
    <row r="12" spans="1:43" s="23" customFormat="1" ht="14.25" customHeight="1" x14ac:dyDescent="0.15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43" s="23" customFormat="1" ht="15" customHeight="1" x14ac:dyDescent="0.15">
      <c r="A13" s="46" t="s">
        <v>65</v>
      </c>
      <c r="B13" s="43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43" s="23" customFormat="1" ht="11.25" x14ac:dyDescent="0.15">
      <c r="A14" s="47" t="s">
        <v>66</v>
      </c>
      <c r="B14" s="47" t="s">
        <v>67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58"/>
      <c r="R14" s="58"/>
      <c r="S14" s="58"/>
      <c r="T14" s="58"/>
      <c r="U14" s="58"/>
      <c r="V14" s="58"/>
      <c r="W14" s="58"/>
      <c r="X14" s="58"/>
      <c r="Y14" s="58"/>
    </row>
    <row r="15" spans="1:43" s="23" customFormat="1" ht="11.25" x14ac:dyDescent="0.15">
      <c r="A15" s="48" t="s">
        <v>20</v>
      </c>
      <c r="B15" s="49" t="s">
        <v>3</v>
      </c>
      <c r="C15" s="50" t="s">
        <v>69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</row>
    <row r="16" spans="1:43" s="23" customFormat="1" ht="11.25" x14ac:dyDescent="0.15">
      <c r="A16" s="51" t="s">
        <v>21</v>
      </c>
      <c r="B16" s="52" t="s">
        <v>4</v>
      </c>
      <c r="C16" s="50" t="s">
        <v>70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4" s="23" customFormat="1" ht="11.25" x14ac:dyDescent="0.15">
      <c r="A17" s="53" t="s">
        <v>128</v>
      </c>
      <c r="B17" s="54" t="s">
        <v>73</v>
      </c>
      <c r="C17" s="50" t="s">
        <v>74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18" spans="1:14" s="23" customFormat="1" ht="11.25" x14ac:dyDescent="0.15">
      <c r="A18" s="53" t="s">
        <v>32</v>
      </c>
      <c r="B18" s="54" t="s">
        <v>7</v>
      </c>
      <c r="C18" s="50" t="s">
        <v>75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1:14" s="23" customFormat="1" ht="11.25" x14ac:dyDescent="0.15">
      <c r="A19" s="53"/>
      <c r="B19" s="54"/>
      <c r="C19" s="50" t="s">
        <v>76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</row>
    <row r="20" spans="1:14" s="23" customFormat="1" ht="11.25" x14ac:dyDescent="0.15">
      <c r="A20" s="53" t="s">
        <v>136</v>
      </c>
      <c r="B20" s="55" t="s">
        <v>78</v>
      </c>
      <c r="C20" s="50" t="s">
        <v>79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</row>
    <row r="21" spans="1:14" s="23" customFormat="1" ht="11.25" x14ac:dyDescent="0.15">
      <c r="A21" s="56"/>
      <c r="B21" s="55"/>
      <c r="C21" s="50" t="s">
        <v>80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</row>
    <row r="22" spans="1:14" s="23" customFormat="1" ht="11.25" x14ac:dyDescent="0.15">
      <c r="A22" s="56"/>
      <c r="B22" s="55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</row>
  </sheetData>
  <mergeCells count="16">
    <mergeCell ref="C14:P14"/>
    <mergeCell ref="Z5:AB5"/>
    <mergeCell ref="AC5:AE5"/>
    <mergeCell ref="AF5:AH5"/>
    <mergeCell ref="AI5:AK5"/>
    <mergeCell ref="AL5:AN5"/>
    <mergeCell ref="AO5:AQ5"/>
    <mergeCell ref="A4:A6"/>
    <mergeCell ref="B4:B6"/>
    <mergeCell ref="C4:L5"/>
    <mergeCell ref="M4:M6"/>
    <mergeCell ref="N4:AQ4"/>
    <mergeCell ref="N5:P5"/>
    <mergeCell ref="Q5:S5"/>
    <mergeCell ref="T5:V5"/>
    <mergeCell ref="W5:Y5"/>
  </mergeCells>
  <pageMargins left="0.74803149606299213" right="0.74803149606299213" top="0" bottom="0" header="0.51181102362204722" footer="0.51181102362204722"/>
  <pageSetup paperSize="9" orientation="landscape" r:id="rId1"/>
  <headerFooter alignWithMargins="0">
    <oddHeader>&amp;R&amp;K235C24WTO - Internal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6DC8F-4446-4051-A9CE-9BA37CC7236E}">
  <dimension ref="A1:G42"/>
  <sheetViews>
    <sheetView showGridLines="0" zoomScale="85" zoomScaleNormal="85" zoomScaleSheetLayoutView="85" workbookViewId="0">
      <selection activeCell="A15" sqref="A15"/>
    </sheetView>
  </sheetViews>
  <sheetFormatPr defaultColWidth="9.140625" defaultRowHeight="12.75" x14ac:dyDescent="0.2"/>
  <cols>
    <col min="1" max="1" width="60" style="84" customWidth="1"/>
    <col min="2" max="2" width="10.85546875" style="84" bestFit="1" customWidth="1"/>
    <col min="3" max="3" width="11.140625" style="84" customWidth="1"/>
    <col min="4" max="4" width="10.140625" style="84" bestFit="1" customWidth="1"/>
    <col min="5" max="5" width="11.7109375" style="84" customWidth="1"/>
    <col min="6" max="6" width="7.85546875" style="84" bestFit="1" customWidth="1"/>
    <col min="7" max="7" width="9.42578125" style="84" customWidth="1"/>
    <col min="8" max="8" width="11.7109375" style="84" bestFit="1" customWidth="1"/>
    <col min="9" max="9" width="8" style="84" bestFit="1" customWidth="1"/>
    <col min="10" max="10" width="8.28515625" style="84" bestFit="1" customWidth="1"/>
    <col min="11" max="11" width="11.7109375" style="84" bestFit="1" customWidth="1"/>
    <col min="12" max="12" width="8" style="84" bestFit="1" customWidth="1"/>
    <col min="13" max="13" width="8.28515625" style="84" bestFit="1" customWidth="1"/>
    <col min="14" max="16384" width="9.140625" style="84"/>
  </cols>
  <sheetData>
    <row r="1" spans="1:7" ht="14.25" x14ac:dyDescent="0.2">
      <c r="A1" s="101" t="s">
        <v>81</v>
      </c>
    </row>
    <row r="2" spans="1:7" x14ac:dyDescent="0.2">
      <c r="A2" s="102" t="s">
        <v>82</v>
      </c>
      <c r="B2" s="119" t="s">
        <v>83</v>
      </c>
      <c r="C2" s="117"/>
      <c r="D2" s="117"/>
      <c r="E2" s="117"/>
      <c r="F2" s="117"/>
      <c r="G2" s="118"/>
    </row>
    <row r="3" spans="1:7" x14ac:dyDescent="0.2">
      <c r="A3" s="103" t="s">
        <v>84</v>
      </c>
      <c r="B3" s="155" t="s">
        <v>85</v>
      </c>
      <c r="C3" s="156"/>
      <c r="D3" s="156"/>
      <c r="E3" s="156"/>
      <c r="F3" s="156"/>
      <c r="G3" s="157"/>
    </row>
    <row r="4" spans="1:7" x14ac:dyDescent="0.2">
      <c r="A4" s="103" t="s">
        <v>86</v>
      </c>
      <c r="B4" s="155" t="s">
        <v>87</v>
      </c>
      <c r="C4" s="156"/>
      <c r="D4" s="156"/>
      <c r="E4" s="156"/>
      <c r="F4" s="156"/>
      <c r="G4" s="157"/>
    </row>
    <row r="5" spans="1:7" ht="15" x14ac:dyDescent="0.25">
      <c r="A5" s="104" t="s">
        <v>88</v>
      </c>
      <c r="B5" s="158" t="s">
        <v>89</v>
      </c>
      <c r="C5" s="159"/>
      <c r="D5" s="159"/>
      <c r="E5" s="159"/>
      <c r="F5" s="159"/>
      <c r="G5" s="160"/>
    </row>
    <row r="6" spans="1:7" x14ac:dyDescent="0.2">
      <c r="B6" s="122">
        <v>1.3496999999999999</v>
      </c>
    </row>
    <row r="7" spans="1:7" x14ac:dyDescent="0.2">
      <c r="A7" s="105" t="s">
        <v>90</v>
      </c>
    </row>
    <row r="8" spans="1:7" x14ac:dyDescent="0.2">
      <c r="A8" s="161" t="s">
        <v>91</v>
      </c>
      <c r="B8" s="161" t="s">
        <v>92</v>
      </c>
      <c r="C8" s="161"/>
      <c r="D8" s="161"/>
      <c r="E8" s="161"/>
      <c r="F8" s="161"/>
      <c r="G8" s="161"/>
    </row>
    <row r="9" spans="1:7" x14ac:dyDescent="0.2">
      <c r="A9" s="161"/>
      <c r="B9" s="162" t="s">
        <v>93</v>
      </c>
      <c r="C9" s="162"/>
      <c r="D9" s="162"/>
      <c r="E9" s="162" t="s">
        <v>94</v>
      </c>
      <c r="F9" s="162"/>
      <c r="G9" s="162"/>
    </row>
    <row r="10" spans="1:7" x14ac:dyDescent="0.2">
      <c r="A10" s="161"/>
      <c r="B10" s="100">
        <v>2021</v>
      </c>
      <c r="C10" s="100">
        <v>2022</v>
      </c>
      <c r="D10" s="100">
        <v>2023</v>
      </c>
      <c r="E10" s="100">
        <v>2021</v>
      </c>
      <c r="F10" s="100">
        <v>2022</v>
      </c>
      <c r="G10" s="100">
        <v>2023</v>
      </c>
    </row>
    <row r="11" spans="1:7" x14ac:dyDescent="0.2">
      <c r="A11" s="106" t="s">
        <v>95</v>
      </c>
      <c r="B11" s="88"/>
      <c r="C11" s="89"/>
      <c r="D11" s="126" t="s">
        <v>96</v>
      </c>
      <c r="E11" s="89"/>
      <c r="F11" s="89"/>
      <c r="G11" s="126" t="s">
        <v>96</v>
      </c>
    </row>
    <row r="12" spans="1:7" x14ac:dyDescent="0.2">
      <c r="A12" s="106" t="s">
        <v>97</v>
      </c>
      <c r="B12" s="88">
        <v>0</v>
      </c>
      <c r="C12" s="89">
        <v>0</v>
      </c>
      <c r="D12" s="126" t="s">
        <v>96</v>
      </c>
      <c r="E12" s="89">
        <v>0</v>
      </c>
      <c r="F12" s="89">
        <v>0</v>
      </c>
      <c r="G12" s="126" t="s">
        <v>96</v>
      </c>
    </row>
    <row r="13" spans="1:7" x14ac:dyDescent="0.2">
      <c r="A13" s="106" t="s">
        <v>98</v>
      </c>
      <c r="B13" s="88"/>
      <c r="C13" s="89"/>
      <c r="D13" s="126" t="s">
        <v>96</v>
      </c>
      <c r="E13" s="89"/>
      <c r="F13" s="89"/>
      <c r="G13" s="126" t="s">
        <v>96</v>
      </c>
    </row>
    <row r="14" spans="1:7" x14ac:dyDescent="0.2">
      <c r="A14" s="106" t="s">
        <v>99</v>
      </c>
      <c r="B14" s="88"/>
      <c r="C14" s="89"/>
      <c r="D14" s="126" t="s">
        <v>96</v>
      </c>
      <c r="E14" s="89"/>
      <c r="F14" s="89"/>
      <c r="G14" s="126" t="s">
        <v>96</v>
      </c>
    </row>
    <row r="15" spans="1:7" x14ac:dyDescent="0.2">
      <c r="A15" s="106" t="s">
        <v>100</v>
      </c>
      <c r="B15" s="88">
        <v>0</v>
      </c>
      <c r="C15" s="89">
        <v>0</v>
      </c>
      <c r="D15" s="126" t="s">
        <v>96</v>
      </c>
      <c r="E15" s="89">
        <v>0</v>
      </c>
      <c r="F15" s="89">
        <v>0</v>
      </c>
      <c r="G15" s="126" t="s">
        <v>96</v>
      </c>
    </row>
    <row r="16" spans="1:7" x14ac:dyDescent="0.2">
      <c r="A16" s="106" t="s">
        <v>101</v>
      </c>
      <c r="B16" s="88">
        <v>0</v>
      </c>
      <c r="C16" s="89">
        <v>0</v>
      </c>
      <c r="D16" s="126" t="s">
        <v>96</v>
      </c>
      <c r="E16" s="89">
        <v>0</v>
      </c>
      <c r="F16" s="89">
        <v>0</v>
      </c>
      <c r="G16" s="126" t="s">
        <v>96</v>
      </c>
    </row>
    <row r="17" spans="1:7" x14ac:dyDescent="0.2">
      <c r="A17" s="106" t="s">
        <v>102</v>
      </c>
      <c r="B17" s="88">
        <v>0</v>
      </c>
      <c r="C17" s="89">
        <v>0</v>
      </c>
      <c r="D17" s="126" t="s">
        <v>96</v>
      </c>
      <c r="E17" s="89">
        <v>0</v>
      </c>
      <c r="F17" s="89">
        <v>0</v>
      </c>
      <c r="G17" s="126" t="s">
        <v>96</v>
      </c>
    </row>
    <row r="18" spans="1:7" x14ac:dyDescent="0.2">
      <c r="A18" s="124" t="s">
        <v>103</v>
      </c>
      <c r="B18" s="121">
        <f>1/$B$6</f>
        <v>0.74090538638215908</v>
      </c>
      <c r="C18" s="123">
        <f>1/$B$6</f>
        <v>0.74090538638215908</v>
      </c>
      <c r="D18" s="126" t="s">
        <v>96</v>
      </c>
      <c r="E18" s="121">
        <f>3/B$6</f>
        <v>2.222716159146477</v>
      </c>
      <c r="F18" s="121">
        <f>3/B6</f>
        <v>2.222716159146477</v>
      </c>
      <c r="G18" s="126" t="s">
        <v>96</v>
      </c>
    </row>
    <row r="19" spans="1:7" x14ac:dyDescent="0.2">
      <c r="A19" s="106" t="s">
        <v>104</v>
      </c>
      <c r="B19" s="120">
        <f>4/B6</f>
        <v>2.9636215455286363</v>
      </c>
      <c r="C19" s="123">
        <f>5/B6</f>
        <v>3.7045269319107952</v>
      </c>
      <c r="D19" s="126" t="s">
        <v>96</v>
      </c>
      <c r="E19" s="121">
        <f>68/$B$6</f>
        <v>50.381566273986813</v>
      </c>
      <c r="F19" s="121">
        <f>72/B6</f>
        <v>53.345187819515452</v>
      </c>
      <c r="G19" s="126" t="s">
        <v>96</v>
      </c>
    </row>
    <row r="20" spans="1:7" x14ac:dyDescent="0.2">
      <c r="A20" s="106" t="s">
        <v>105</v>
      </c>
      <c r="B20" s="120">
        <f>4/B6</f>
        <v>2.9636215455286363</v>
      </c>
      <c r="C20" s="123">
        <f>4/B6</f>
        <v>2.9636215455286363</v>
      </c>
      <c r="D20" s="126" t="s">
        <v>96</v>
      </c>
      <c r="E20" s="89">
        <v>0</v>
      </c>
      <c r="F20" s="89">
        <v>0</v>
      </c>
      <c r="G20" s="126" t="s">
        <v>96</v>
      </c>
    </row>
    <row r="21" spans="1:7" ht="13.9" customHeight="1" x14ac:dyDescent="0.2">
      <c r="A21" s="106" t="s">
        <v>106</v>
      </c>
      <c r="B21" s="120">
        <f>3/B6</f>
        <v>2.222716159146477</v>
      </c>
      <c r="C21" s="123">
        <f>2/B6</f>
        <v>1.4818107727643182</v>
      </c>
      <c r="D21" s="126" t="s">
        <v>96</v>
      </c>
      <c r="E21" s="89">
        <v>0</v>
      </c>
      <c r="F21" s="89">
        <v>0</v>
      </c>
      <c r="G21" s="126" t="s">
        <v>96</v>
      </c>
    </row>
    <row r="22" spans="1:7" ht="13.9" customHeight="1" x14ac:dyDescent="0.2">
      <c r="A22" s="125" t="s">
        <v>107</v>
      </c>
      <c r="B22" s="121">
        <f>SUM(B18:B21)</f>
        <v>8.8908646365859081</v>
      </c>
      <c r="C22" s="121">
        <f>SUM(C18:C21)</f>
        <v>8.8908646365859081</v>
      </c>
      <c r="D22" s="126" t="s">
        <v>96</v>
      </c>
      <c r="E22" s="121">
        <v>52</v>
      </c>
      <c r="F22" s="121">
        <v>55</v>
      </c>
      <c r="G22" s="126" t="s">
        <v>96</v>
      </c>
    </row>
    <row r="23" spans="1:7" ht="13.9" customHeight="1" x14ac:dyDescent="0.2">
      <c r="A23" s="125" t="s">
        <v>108</v>
      </c>
      <c r="B23" s="121">
        <f>24/$B$6</f>
        <v>17.781729273171816</v>
      </c>
      <c r="C23" s="121">
        <f>23/B6</f>
        <v>17.04082388678966</v>
      </c>
      <c r="D23" s="126" t="s">
        <v>96</v>
      </c>
      <c r="E23" s="121">
        <f>80/B6</f>
        <v>59.272430910572723</v>
      </c>
      <c r="F23" s="121">
        <f>85/B6</f>
        <v>62.976957842483522</v>
      </c>
      <c r="G23" s="126" t="s">
        <v>96</v>
      </c>
    </row>
    <row r="24" spans="1:7" ht="13.9" customHeight="1" x14ac:dyDescent="0.2">
      <c r="A24" s="107" t="s">
        <v>109</v>
      </c>
      <c r="B24" s="163" t="s">
        <v>110</v>
      </c>
      <c r="C24" s="164"/>
      <c r="D24" s="167"/>
      <c r="E24" s="164"/>
      <c r="F24" s="164"/>
      <c r="G24" s="168"/>
    </row>
    <row r="25" spans="1:7" ht="38.25" x14ac:dyDescent="0.2">
      <c r="A25" s="108" t="s">
        <v>111</v>
      </c>
      <c r="B25" s="166"/>
      <c r="C25" s="166"/>
      <c r="D25" s="166"/>
      <c r="E25" s="166"/>
      <c r="F25" s="166"/>
      <c r="G25" s="166"/>
    </row>
    <row r="26" spans="1:7" ht="15" customHeight="1" x14ac:dyDescent="0.2">
      <c r="B26" s="85"/>
      <c r="C26" s="85"/>
      <c r="D26" s="85"/>
      <c r="E26" s="85"/>
      <c r="F26" s="85"/>
      <c r="G26" s="85"/>
    </row>
    <row r="27" spans="1:7" ht="15" customHeight="1" x14ac:dyDescent="0.2">
      <c r="A27" s="105" t="s">
        <v>90</v>
      </c>
      <c r="B27" s="85"/>
      <c r="C27" s="85"/>
      <c r="D27" s="85"/>
      <c r="E27" s="85"/>
      <c r="F27" s="85"/>
      <c r="G27" s="85"/>
    </row>
    <row r="28" spans="1:7" x14ac:dyDescent="0.2">
      <c r="A28" s="169" t="s">
        <v>112</v>
      </c>
      <c r="B28" s="171" t="s">
        <v>113</v>
      </c>
      <c r="C28" s="172"/>
      <c r="D28" s="172"/>
      <c r="E28" s="173"/>
    </row>
    <row r="29" spans="1:7" x14ac:dyDescent="0.2">
      <c r="A29" s="170"/>
      <c r="B29" s="174" t="s">
        <v>114</v>
      </c>
      <c r="C29" s="175"/>
      <c r="D29" s="176" t="s">
        <v>115</v>
      </c>
      <c r="E29" s="175"/>
    </row>
    <row r="30" spans="1:7" x14ac:dyDescent="0.2">
      <c r="A30" s="109" t="s">
        <v>116</v>
      </c>
      <c r="B30" s="99" t="s">
        <v>117</v>
      </c>
      <c r="C30" s="99" t="s">
        <v>118</v>
      </c>
      <c r="D30" s="116" t="s">
        <v>117</v>
      </c>
      <c r="E30" s="99" t="s">
        <v>118</v>
      </c>
    </row>
    <row r="31" spans="1:7" x14ac:dyDescent="0.2">
      <c r="A31" s="110">
        <v>2021</v>
      </c>
      <c r="B31" s="86">
        <v>57</v>
      </c>
      <c r="C31" s="87">
        <v>6</v>
      </c>
      <c r="D31" s="93"/>
      <c r="E31" s="94"/>
    </row>
    <row r="32" spans="1:7" x14ac:dyDescent="0.2">
      <c r="A32" s="111">
        <v>2022</v>
      </c>
      <c r="B32" s="88">
        <v>53</v>
      </c>
      <c r="C32" s="90">
        <v>6</v>
      </c>
      <c r="D32" s="95"/>
      <c r="E32" s="96"/>
    </row>
    <row r="33" spans="1:5" x14ac:dyDescent="0.2">
      <c r="A33" s="112">
        <v>2023</v>
      </c>
      <c r="B33" s="91">
        <v>93</v>
      </c>
      <c r="C33" s="92">
        <v>17</v>
      </c>
      <c r="D33" s="97"/>
      <c r="E33" s="98"/>
    </row>
    <row r="34" spans="1:5" x14ac:dyDescent="0.2">
      <c r="A34" s="113" t="s">
        <v>109</v>
      </c>
      <c r="B34" s="163" t="s">
        <v>110</v>
      </c>
      <c r="C34" s="164"/>
      <c r="D34" s="164"/>
      <c r="E34" s="165"/>
    </row>
    <row r="35" spans="1:5" ht="38.25" x14ac:dyDescent="0.2">
      <c r="A35" s="114" t="s">
        <v>111</v>
      </c>
      <c r="B35" s="166" t="s">
        <v>137</v>
      </c>
      <c r="C35" s="166"/>
      <c r="D35" s="166"/>
      <c r="E35" s="166"/>
    </row>
    <row r="36" spans="1:5" ht="14.25" x14ac:dyDescent="0.2">
      <c r="A36" s="115"/>
    </row>
    <row r="37" spans="1:5" ht="14.25" x14ac:dyDescent="0.2">
      <c r="A37" s="115" t="s">
        <v>119</v>
      </c>
    </row>
    <row r="39" spans="1:5" x14ac:dyDescent="0.2">
      <c r="A39" s="127" t="s">
        <v>138</v>
      </c>
      <c r="B39" s="127"/>
      <c r="C39" s="127"/>
    </row>
    <row r="40" spans="1:5" x14ac:dyDescent="0.2">
      <c r="A40" s="127"/>
      <c r="B40" s="127"/>
      <c r="C40" s="127"/>
    </row>
    <row r="41" spans="1:5" x14ac:dyDescent="0.2">
      <c r="A41" s="127" t="s">
        <v>139</v>
      </c>
      <c r="B41" s="127"/>
      <c r="C41" s="127"/>
    </row>
    <row r="42" spans="1:5" x14ac:dyDescent="0.2">
      <c r="A42" s="127" t="s">
        <v>140</v>
      </c>
      <c r="B42" s="127"/>
      <c r="C42" s="127"/>
    </row>
  </sheetData>
  <mergeCells count="15">
    <mergeCell ref="B34:E34"/>
    <mergeCell ref="B35:E35"/>
    <mergeCell ref="B24:G24"/>
    <mergeCell ref="B25:G25"/>
    <mergeCell ref="A28:A29"/>
    <mergeCell ref="B28:E28"/>
    <mergeCell ref="B29:C29"/>
    <mergeCell ref="D29:E29"/>
    <mergeCell ref="B3:G3"/>
    <mergeCell ref="B5:G5"/>
    <mergeCell ref="A8:A10"/>
    <mergeCell ref="B8:G8"/>
    <mergeCell ref="B9:D9"/>
    <mergeCell ref="E9:G9"/>
    <mergeCell ref="B4:G4"/>
  </mergeCells>
  <dataValidations count="6">
    <dataValidation type="custom" allowBlank="1" showInputMessage="1" showErrorMessage="1" promptTitle="Instructions" prompt="Please provide either numeric values or notations as provided in the Legend." sqref="B31:E33" xr:uid="{21CDA170-1468-4673-932E-D0F1B2E02593}">
      <formula1>OR(ISNUMBER(B31:E33), B31:E33="..", B31:E33="s", B31:E33="*")</formula1>
    </dataValidation>
    <dataValidation type="textLength" showInputMessage="1" showErrorMessage="1" error="Please fill in all the blanks." sqref="B2:B5 C2:G3 C5:G5" xr:uid="{747EBD23-9264-408C-8B6D-389D9DE5AEB5}">
      <formula1>1</formula1>
      <formula2>10000000</formula2>
    </dataValidation>
    <dataValidation allowBlank="1" showInputMessage="1" showErrorMessage="1" error="Please provide either positive numbers or notations as provided in the Legend. Blank entries are assumed as not available." sqref="B24:G24" xr:uid="{0CC6CFFF-002A-42B8-8566-B08327F11BEB}"/>
    <dataValidation type="custom" allowBlank="1" showInputMessage="1" showErrorMessage="1" promptTitle="Instructions" prompt="Please provide either numeric values or notations as provided in the Legend." sqref="B15:C23 E15:F23" xr:uid="{DCFF90C1-60FB-45A0-9D7D-F1BA1BFC55E8}">
      <formula1>OR(ISNUMBER(B15:G28), B15:G28="..", B15:G28="s", B15:G28="*")</formula1>
    </dataValidation>
    <dataValidation type="custom" allowBlank="1" showInputMessage="1" showErrorMessage="1" promptTitle="Instructions" prompt="Please provide either numeric values or notations as provided in the Legend." sqref="B11:G11 D12:D23 G12:G23" xr:uid="{045B2A9B-8D32-4025-8982-BB02D811F564}">
      <formula1>OR(ISNUMBER(B11:G22), B11:G22="..", B11:G22="s", B11:G22="*")</formula1>
    </dataValidation>
    <dataValidation type="custom" allowBlank="1" showInputMessage="1" showErrorMessage="1" promptTitle="Instructions" prompt="Please provide either numeric values or notations as provided in the Legend." sqref="B12:C14 E12:F14" xr:uid="{DBC7976A-A13D-432A-9530-D0C954D1143E}">
      <formula1>OR(ISNUMBER(B12:G24), B12:G24="..", B12:G24="s", B12:G24="*")</formula1>
    </dataValidation>
  </dataValidations>
  <hyperlinks>
    <hyperlink ref="B5" r:id="rId1" xr:uid="{0E4C2AA4-75AC-4352-AD96-825F6F36F24A}"/>
  </hyperlinks>
  <pageMargins left="0.75" right="0.75" top="1" bottom="1" header="0.5" footer="0.5"/>
  <pageSetup paperSize="8" scale="87" orientation="landscape" r:id="rId2"/>
  <headerFooter>
    <oddHeader>&amp;R&amp;K235C24WTO - Internal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23705-618C-4A9F-90BA-2D737D3F8C85}">
  <dimension ref="A1:G37"/>
  <sheetViews>
    <sheetView showGridLines="0" tabSelected="1" topLeftCell="A2" zoomScale="85" zoomScaleNormal="85" zoomScaleSheetLayoutView="85" workbookViewId="0">
      <selection activeCell="Q21" sqref="Q21"/>
    </sheetView>
  </sheetViews>
  <sheetFormatPr defaultColWidth="9.140625" defaultRowHeight="12.75" x14ac:dyDescent="0.2"/>
  <cols>
    <col min="1" max="1" width="60" style="180" customWidth="1"/>
    <col min="2" max="2" width="10.85546875" style="180" bestFit="1" customWidth="1"/>
    <col min="3" max="3" width="11.140625" style="180" customWidth="1"/>
    <col min="4" max="4" width="10.140625" style="180" bestFit="1" customWidth="1"/>
    <col min="5" max="5" width="11.7109375" style="180" bestFit="1" customWidth="1"/>
    <col min="6" max="6" width="7.85546875" style="180" bestFit="1" customWidth="1"/>
    <col min="7" max="7" width="8.42578125" style="180" customWidth="1"/>
    <col min="8" max="8" width="11.7109375" style="180" bestFit="1" customWidth="1"/>
    <col min="9" max="9" width="8" style="180" bestFit="1" customWidth="1"/>
    <col min="10" max="10" width="8.28515625" style="180" bestFit="1" customWidth="1"/>
    <col min="11" max="11" width="11.7109375" style="180" bestFit="1" customWidth="1"/>
    <col min="12" max="12" width="8" style="180" bestFit="1" customWidth="1"/>
    <col min="13" max="13" width="8.28515625" style="180" bestFit="1" customWidth="1"/>
    <col min="14" max="16384" width="9.140625" style="180"/>
  </cols>
  <sheetData>
    <row r="1" spans="1:7" ht="14.25" x14ac:dyDescent="0.2">
      <c r="A1" s="179" t="s">
        <v>81</v>
      </c>
    </row>
    <row r="2" spans="1:7" x14ac:dyDescent="0.2">
      <c r="A2" s="181" t="s">
        <v>82</v>
      </c>
      <c r="B2" s="182" t="s">
        <v>141</v>
      </c>
      <c r="C2" s="182"/>
      <c r="D2" s="182"/>
      <c r="E2" s="182"/>
      <c r="F2" s="182"/>
      <c r="G2" s="183"/>
    </row>
    <row r="3" spans="1:7" x14ac:dyDescent="0.2">
      <c r="A3" s="184" t="s">
        <v>84</v>
      </c>
      <c r="B3" s="185" t="s">
        <v>142</v>
      </c>
      <c r="C3" s="186"/>
      <c r="D3" s="186"/>
      <c r="E3" s="186"/>
      <c r="F3" s="186"/>
      <c r="G3" s="187"/>
    </row>
    <row r="4" spans="1:7" x14ac:dyDescent="0.2">
      <c r="A4" s="184" t="s">
        <v>86</v>
      </c>
      <c r="B4" s="185" t="s">
        <v>143</v>
      </c>
      <c r="C4" s="186"/>
      <c r="D4" s="186"/>
      <c r="E4" s="186"/>
      <c r="F4" s="186"/>
      <c r="G4" s="187"/>
    </row>
    <row r="5" spans="1:7" x14ac:dyDescent="0.2">
      <c r="A5" s="188" t="s">
        <v>88</v>
      </c>
      <c r="B5" s="189" t="s">
        <v>144</v>
      </c>
      <c r="C5" s="189"/>
      <c r="D5" s="189"/>
      <c r="E5" s="189"/>
      <c r="F5" s="189"/>
      <c r="G5" s="190"/>
    </row>
    <row r="7" spans="1:7" x14ac:dyDescent="0.2">
      <c r="A7" s="191" t="s">
        <v>90</v>
      </c>
    </row>
    <row r="8" spans="1:7" x14ac:dyDescent="0.2">
      <c r="A8" s="161" t="s">
        <v>91</v>
      </c>
      <c r="B8" s="161" t="s">
        <v>120</v>
      </c>
      <c r="C8" s="161"/>
      <c r="D8" s="161"/>
      <c r="E8" s="161"/>
      <c r="F8" s="161"/>
      <c r="G8" s="161"/>
    </row>
    <row r="9" spans="1:7" x14ac:dyDescent="0.2">
      <c r="A9" s="161"/>
      <c r="B9" s="162" t="s">
        <v>93</v>
      </c>
      <c r="C9" s="162"/>
      <c r="D9" s="162"/>
      <c r="E9" s="162" t="s">
        <v>94</v>
      </c>
      <c r="F9" s="162"/>
      <c r="G9" s="162"/>
    </row>
    <row r="10" spans="1:7" x14ac:dyDescent="0.2">
      <c r="A10" s="161"/>
      <c r="B10" s="100">
        <v>2021</v>
      </c>
      <c r="C10" s="100">
        <v>2022</v>
      </c>
      <c r="D10" s="100">
        <v>2023</v>
      </c>
      <c r="E10" s="100">
        <v>2021</v>
      </c>
      <c r="F10" s="100">
        <v>2022</v>
      </c>
      <c r="G10" s="100">
        <v>2023</v>
      </c>
    </row>
    <row r="11" spans="1:7" x14ac:dyDescent="0.2">
      <c r="A11" s="192" t="s">
        <v>95</v>
      </c>
      <c r="B11" s="193" t="s">
        <v>145</v>
      </c>
      <c r="C11" s="194" t="s">
        <v>146</v>
      </c>
      <c r="D11" s="194" t="s">
        <v>146</v>
      </c>
      <c r="E11" s="193" t="s">
        <v>147</v>
      </c>
      <c r="F11" s="194" t="s">
        <v>146</v>
      </c>
      <c r="G11" s="194" t="s">
        <v>146</v>
      </c>
    </row>
    <row r="12" spans="1:7" x14ac:dyDescent="0.2">
      <c r="A12" s="192" t="s">
        <v>97</v>
      </c>
      <c r="B12" s="193" t="s">
        <v>145</v>
      </c>
      <c r="C12" s="194" t="s">
        <v>146</v>
      </c>
      <c r="D12" s="194" t="s">
        <v>146</v>
      </c>
      <c r="E12" s="193" t="s">
        <v>145</v>
      </c>
      <c r="F12" s="194" t="s">
        <v>146</v>
      </c>
      <c r="G12" s="194" t="s">
        <v>146</v>
      </c>
    </row>
    <row r="13" spans="1:7" x14ac:dyDescent="0.2">
      <c r="A13" s="192" t="s">
        <v>98</v>
      </c>
      <c r="B13" s="193">
        <v>18.67943</v>
      </c>
      <c r="C13" s="194" t="s">
        <v>146</v>
      </c>
      <c r="D13" s="194" t="s">
        <v>146</v>
      </c>
      <c r="E13" s="193">
        <v>2.7892199999999998</v>
      </c>
      <c r="F13" s="194" t="s">
        <v>146</v>
      </c>
      <c r="G13" s="194" t="s">
        <v>146</v>
      </c>
    </row>
    <row r="14" spans="1:7" x14ac:dyDescent="0.2">
      <c r="A14" s="192" t="s">
        <v>99</v>
      </c>
      <c r="B14" s="193">
        <v>2.0447500000000001</v>
      </c>
      <c r="C14" s="194" t="s">
        <v>146</v>
      </c>
      <c r="D14" s="194" t="s">
        <v>146</v>
      </c>
      <c r="E14" s="193">
        <v>0.63715999999999995</v>
      </c>
      <c r="F14" s="194" t="s">
        <v>146</v>
      </c>
      <c r="G14" s="194" t="s">
        <v>146</v>
      </c>
    </row>
    <row r="15" spans="1:7" x14ac:dyDescent="0.2">
      <c r="A15" s="192" t="s">
        <v>100</v>
      </c>
      <c r="B15" s="193" t="s">
        <v>145</v>
      </c>
      <c r="C15" s="194" t="s">
        <v>146</v>
      </c>
      <c r="D15" s="194" t="s">
        <v>146</v>
      </c>
      <c r="E15" s="193" t="s">
        <v>147</v>
      </c>
      <c r="F15" s="194" t="s">
        <v>146</v>
      </c>
      <c r="G15" s="194" t="s">
        <v>146</v>
      </c>
    </row>
    <row r="16" spans="1:7" x14ac:dyDescent="0.2">
      <c r="A16" s="192" t="s">
        <v>101</v>
      </c>
      <c r="B16" s="193">
        <v>0.35664000000000001</v>
      </c>
      <c r="C16" s="194" t="s">
        <v>146</v>
      </c>
      <c r="D16" s="194" t="s">
        <v>146</v>
      </c>
      <c r="E16" s="193" t="s">
        <v>145</v>
      </c>
      <c r="F16" s="194" t="s">
        <v>146</v>
      </c>
      <c r="G16" s="194" t="s">
        <v>146</v>
      </c>
    </row>
    <row r="17" spans="1:7" x14ac:dyDescent="0.2">
      <c r="A17" s="192" t="s">
        <v>102</v>
      </c>
      <c r="B17" s="193">
        <v>7.5740000000000002E-2</v>
      </c>
      <c r="C17" s="194" t="s">
        <v>146</v>
      </c>
      <c r="D17" s="194" t="s">
        <v>146</v>
      </c>
      <c r="E17" s="193">
        <v>4.5749999999999999E-2</v>
      </c>
      <c r="F17" s="194" t="s">
        <v>146</v>
      </c>
      <c r="G17" s="194" t="s">
        <v>146</v>
      </c>
    </row>
    <row r="18" spans="1:7" x14ac:dyDescent="0.2">
      <c r="A18" s="192" t="s">
        <v>103</v>
      </c>
      <c r="B18" s="193">
        <v>5.8680000000000003E-2</v>
      </c>
      <c r="C18" s="194" t="s">
        <v>146</v>
      </c>
      <c r="D18" s="194" t="s">
        <v>146</v>
      </c>
      <c r="E18" s="193">
        <v>6.4891199999999998</v>
      </c>
      <c r="F18" s="194" t="s">
        <v>146</v>
      </c>
      <c r="G18" s="194" t="s">
        <v>146</v>
      </c>
    </row>
    <row r="19" spans="1:7" x14ac:dyDescent="0.2">
      <c r="A19" s="192" t="s">
        <v>104</v>
      </c>
      <c r="B19" s="193">
        <v>84.316149999999993</v>
      </c>
      <c r="C19" s="194" t="s">
        <v>146</v>
      </c>
      <c r="D19" s="194" t="s">
        <v>146</v>
      </c>
      <c r="E19" s="193">
        <v>2.3866199999999997</v>
      </c>
      <c r="F19" s="194" t="s">
        <v>146</v>
      </c>
      <c r="G19" s="194" t="s">
        <v>146</v>
      </c>
    </row>
    <row r="20" spans="1:7" x14ac:dyDescent="0.2">
      <c r="A20" s="192" t="s">
        <v>105</v>
      </c>
      <c r="B20" s="193">
        <v>9.9897500000000008</v>
      </c>
      <c r="C20" s="194" t="s">
        <v>146</v>
      </c>
      <c r="D20" s="194" t="s">
        <v>146</v>
      </c>
      <c r="E20" s="193">
        <v>6.6649399999999996</v>
      </c>
      <c r="F20" s="194" t="s">
        <v>146</v>
      </c>
      <c r="G20" s="194" t="s">
        <v>146</v>
      </c>
    </row>
    <row r="21" spans="1:7" ht="13.9" customHeight="1" x14ac:dyDescent="0.2">
      <c r="A21" s="195" t="s">
        <v>106</v>
      </c>
      <c r="B21" s="193">
        <v>0.44617000000000001</v>
      </c>
      <c r="C21" s="194" t="s">
        <v>146</v>
      </c>
      <c r="D21" s="194" t="s">
        <v>146</v>
      </c>
      <c r="E21" s="193">
        <v>0.21333000000000002</v>
      </c>
      <c r="F21" s="194" t="s">
        <v>146</v>
      </c>
      <c r="G21" s="194" t="s">
        <v>146</v>
      </c>
    </row>
    <row r="22" spans="1:7" ht="13.9" customHeight="1" x14ac:dyDescent="0.2">
      <c r="A22" s="195" t="s">
        <v>121</v>
      </c>
      <c r="B22" s="196">
        <v>120.85138000000001</v>
      </c>
      <c r="C22" s="194" t="s">
        <v>146</v>
      </c>
      <c r="D22" s="194" t="s">
        <v>146</v>
      </c>
      <c r="E22" s="196">
        <v>22.22026</v>
      </c>
      <c r="F22" s="194" t="s">
        <v>146</v>
      </c>
      <c r="G22" s="194" t="s">
        <v>146</v>
      </c>
    </row>
    <row r="23" spans="1:7" ht="13.9" customHeight="1" x14ac:dyDescent="0.2">
      <c r="A23" s="197" t="s">
        <v>109</v>
      </c>
      <c r="B23" s="198" t="s">
        <v>110</v>
      </c>
      <c r="C23" s="199"/>
      <c r="D23" s="199"/>
      <c r="E23" s="199"/>
      <c r="F23" s="199"/>
      <c r="G23" s="200"/>
    </row>
    <row r="24" spans="1:7" ht="38.25" x14ac:dyDescent="0.2">
      <c r="A24" s="201" t="s">
        <v>111</v>
      </c>
      <c r="B24" s="202"/>
      <c r="C24" s="202"/>
      <c r="D24" s="202"/>
      <c r="E24" s="202"/>
      <c r="F24" s="202"/>
      <c r="G24" s="202"/>
    </row>
    <row r="25" spans="1:7" ht="15" customHeight="1" x14ac:dyDescent="0.2">
      <c r="B25" s="203"/>
      <c r="C25" s="203"/>
      <c r="D25" s="203"/>
      <c r="E25" s="203"/>
      <c r="F25" s="203"/>
      <c r="G25" s="203"/>
    </row>
    <row r="26" spans="1:7" ht="15" customHeight="1" x14ac:dyDescent="0.2">
      <c r="A26" s="191" t="s">
        <v>90</v>
      </c>
      <c r="B26" s="203"/>
      <c r="C26" s="203"/>
      <c r="D26" s="203"/>
      <c r="E26" s="203"/>
      <c r="F26" s="203"/>
      <c r="G26" s="203"/>
    </row>
    <row r="27" spans="1:7" x14ac:dyDescent="0.2">
      <c r="A27" s="169" t="s">
        <v>112</v>
      </c>
      <c r="B27" s="171" t="s">
        <v>122</v>
      </c>
      <c r="C27" s="172"/>
      <c r="D27" s="172"/>
      <c r="E27" s="173"/>
    </row>
    <row r="28" spans="1:7" x14ac:dyDescent="0.2">
      <c r="A28" s="170"/>
      <c r="B28" s="174" t="s">
        <v>114</v>
      </c>
      <c r="C28" s="175"/>
      <c r="D28" s="176" t="s">
        <v>115</v>
      </c>
      <c r="E28" s="175"/>
    </row>
    <row r="29" spans="1:7" x14ac:dyDescent="0.2">
      <c r="A29" s="109" t="s">
        <v>116</v>
      </c>
      <c r="B29" s="99" t="s">
        <v>117</v>
      </c>
      <c r="C29" s="99" t="s">
        <v>118</v>
      </c>
      <c r="D29" s="116" t="s">
        <v>117</v>
      </c>
      <c r="E29" s="99" t="s">
        <v>118</v>
      </c>
    </row>
    <row r="30" spans="1:7" x14ac:dyDescent="0.2">
      <c r="A30" s="204">
        <v>2021</v>
      </c>
      <c r="B30" s="205" t="s">
        <v>148</v>
      </c>
      <c r="C30" s="206">
        <v>77.5</v>
      </c>
      <c r="D30" s="207" t="s">
        <v>96</v>
      </c>
      <c r="E30" s="208">
        <v>11.6</v>
      </c>
    </row>
    <row r="31" spans="1:7" x14ac:dyDescent="0.2">
      <c r="A31" s="209">
        <v>2022</v>
      </c>
      <c r="B31" s="210" t="s">
        <v>148</v>
      </c>
      <c r="C31" s="211">
        <v>61.8</v>
      </c>
      <c r="D31" s="212" t="s">
        <v>96</v>
      </c>
      <c r="E31" s="213">
        <v>8.1</v>
      </c>
    </row>
    <row r="32" spans="1:7" x14ac:dyDescent="0.2">
      <c r="A32" s="214">
        <v>2023</v>
      </c>
      <c r="B32" s="215" t="s">
        <v>148</v>
      </c>
      <c r="C32" s="216">
        <v>61.1</v>
      </c>
      <c r="D32" s="217" t="s">
        <v>96</v>
      </c>
      <c r="E32" s="218">
        <v>2.6</v>
      </c>
    </row>
    <row r="33" spans="1:5" x14ac:dyDescent="0.2">
      <c r="A33" s="219" t="s">
        <v>109</v>
      </c>
      <c r="B33" s="198" t="s">
        <v>110</v>
      </c>
      <c r="C33" s="199"/>
      <c r="D33" s="199"/>
      <c r="E33" s="200"/>
    </row>
    <row r="34" spans="1:5" ht="38.25" x14ac:dyDescent="0.2">
      <c r="A34" s="220" t="s">
        <v>111</v>
      </c>
      <c r="B34" s="202"/>
      <c r="C34" s="202"/>
      <c r="D34" s="202"/>
      <c r="E34" s="202"/>
    </row>
    <row r="35" spans="1:5" ht="14.25" x14ac:dyDescent="0.2">
      <c r="A35" s="221"/>
    </row>
    <row r="36" spans="1:5" ht="14.25" x14ac:dyDescent="0.2">
      <c r="A36" s="221" t="s">
        <v>119</v>
      </c>
    </row>
    <row r="37" spans="1:5" x14ac:dyDescent="0.2">
      <c r="A37" s="180" t="s">
        <v>149</v>
      </c>
    </row>
  </sheetData>
  <mergeCells count="16">
    <mergeCell ref="B33:E33"/>
    <mergeCell ref="B34:E34"/>
    <mergeCell ref="B23:G23"/>
    <mergeCell ref="B24:G24"/>
    <mergeCell ref="A27:A28"/>
    <mergeCell ref="B27:E27"/>
    <mergeCell ref="B28:C28"/>
    <mergeCell ref="D28:E28"/>
    <mergeCell ref="B2:G2"/>
    <mergeCell ref="B3:G3"/>
    <mergeCell ref="B4:G4"/>
    <mergeCell ref="B5:G5"/>
    <mergeCell ref="A8:A10"/>
    <mergeCell ref="B8:G8"/>
    <mergeCell ref="B9:D9"/>
    <mergeCell ref="E9:G9"/>
  </mergeCells>
  <dataValidations count="7">
    <dataValidation type="custom" allowBlank="1" showInputMessage="1" showErrorMessage="1" promptTitle="Instructions" prompt="Please provide either numeric values or notations as provided in the Legend." sqref="E12:E14 B12:B14" xr:uid="{5F3F6EBC-79D3-4881-9DF4-6D410200C71B}">
      <formula1>OR(ISNUMBER(C12:H23), C12:H23="..", C12:H23="s", C12:H23="*")</formula1>
    </dataValidation>
    <dataValidation type="custom" allowBlank="1" showInputMessage="1" showErrorMessage="1" promptTitle="Instructions" prompt="Please provide either numeric values or notations as provided in the Legend." sqref="E11 B11" xr:uid="{C9734B86-44B4-4150-B870-2DE6A254F271}">
      <formula1>OR(ISNUMBER(B11:H22), B11:H22="..", B11:H22="s", B11:H22="*")</formula1>
    </dataValidation>
    <dataValidation type="custom" allowBlank="1" showInputMessage="1" showErrorMessage="1" promptTitle="Instructions" prompt="Please provide either numeric values or notations as provided in the Legend." sqref="E15:E22 B15:B22" xr:uid="{0427710B-3992-45E0-9B2F-BA21A7BC5698}">
      <formula1>OR(ISNUMBER(C15:H27), C15:H27="..", C15:H27="s", C15:H27="*")</formula1>
    </dataValidation>
    <dataValidation type="custom" allowBlank="1" showInputMessage="1" showErrorMessage="1" promptTitle="Instructions" prompt="Please provide either numeric values or notations as provided in the Legend." sqref="F11:G11 D11" xr:uid="{6F47387E-1143-4BEE-8BE3-E76C1286A589}">
      <formula1>OR(ISNUMBER(D11:I22), D11:I22="..", D11:I22="s", D11:I22="*")</formula1>
    </dataValidation>
    <dataValidation type="custom" allowBlank="1" showInputMessage="1" showErrorMessage="1" promptTitle="Instructions" prompt="Please provide either numeric values or notations as provided in the Legend." sqref="B30:E32" xr:uid="{EF71E484-D4F2-4E20-8FA3-5FFDD405AD5C}">
      <formula1>OR(ISNUMBER(B30:E32), B30:E32="..", B30:E32="s", B30:E32="*")</formula1>
    </dataValidation>
    <dataValidation type="textLength" showInputMessage="1" showErrorMessage="1" error="Please fill in all the blanks." sqref="B2:B5 C2:G3 C5:G5" xr:uid="{5824F5C2-8A2F-4A6D-826B-74185BC27CEB}">
      <formula1>1</formula1>
      <formula2>10000000</formula2>
    </dataValidation>
    <dataValidation allowBlank="1" showInputMessage="1" showErrorMessage="1" error="Please provide either positive numbers or notations as provided in the Legend. Blank entries are assumed as not available." sqref="B23:G23" xr:uid="{24261FD7-1E13-4EA0-B3BD-A5F85B53D6AC}"/>
  </dataValidations>
  <pageMargins left="0.75" right="0.75" top="1" bottom="1" header="0.5" footer="0.5"/>
  <pageSetup paperSize="8" scale="87" orientation="landscape" r:id="rId1"/>
  <headerFooter>
    <oddHeader>&amp;R&amp;K235C24WTO - Internal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314D2-F9ED-4F19-B8EC-A083EBB928F4}">
  <dimension ref="A1:AR23"/>
  <sheetViews>
    <sheetView showGridLines="0" zoomScaleNormal="100" workbookViewId="0"/>
  </sheetViews>
  <sheetFormatPr defaultColWidth="9.28515625" defaultRowHeight="14.25" x14ac:dyDescent="0.2"/>
  <cols>
    <col min="1" max="1" width="12.7109375" style="57" customWidth="1"/>
    <col min="2" max="2" width="17.7109375" style="57" bestFit="1" customWidth="1"/>
    <col min="3" max="3" width="30.42578125" style="57" customWidth="1"/>
    <col min="4" max="13" width="6.7109375" style="57" customWidth="1"/>
    <col min="14" max="14" width="8.7109375" style="57" customWidth="1"/>
    <col min="15" max="17" width="6.42578125" style="57" bestFit="1" customWidth="1"/>
    <col min="18" max="26" width="6.42578125" style="57" customWidth="1"/>
    <col min="27" max="32" width="6.42578125" style="57" bestFit="1" customWidth="1"/>
    <col min="33" max="35" width="6.42578125" style="57" customWidth="1"/>
    <col min="36" max="44" width="6.42578125" style="57" bestFit="1" customWidth="1"/>
    <col min="45" max="16384" width="9.28515625" style="57"/>
  </cols>
  <sheetData>
    <row r="1" spans="1:44" s="1" customFormat="1" ht="19.5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1"/>
    </row>
    <row r="2" spans="1:44" s="1" customFormat="1" ht="20.25" x14ac:dyDescent="0.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R2" s="4"/>
    </row>
    <row r="3" spans="1:44" s="1" customFormat="1" ht="20.25" x14ac:dyDescent="0.3">
      <c r="A3" s="5" t="s">
        <v>123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8"/>
    </row>
    <row r="4" spans="1:44" s="1" customFormat="1" ht="19.5" x14ac:dyDescent="0.25">
      <c r="A4" s="134" t="s">
        <v>3</v>
      </c>
      <c r="B4" s="137" t="s">
        <v>4</v>
      </c>
      <c r="C4" s="140" t="s">
        <v>5</v>
      </c>
      <c r="D4" s="142" t="s">
        <v>6</v>
      </c>
      <c r="E4" s="142"/>
      <c r="F4" s="142"/>
      <c r="G4" s="142"/>
      <c r="H4" s="142"/>
      <c r="I4" s="142"/>
      <c r="J4" s="142"/>
      <c r="K4" s="142"/>
      <c r="L4" s="142"/>
      <c r="M4" s="142"/>
      <c r="N4" s="144" t="s">
        <v>7</v>
      </c>
      <c r="O4" s="128" t="s">
        <v>8</v>
      </c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9"/>
    </row>
    <row r="5" spans="1:44" s="9" customFormat="1" ht="21" customHeight="1" x14ac:dyDescent="0.15">
      <c r="A5" s="135"/>
      <c r="B5" s="138"/>
      <c r="C5" s="141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4"/>
      <c r="O5" s="177" t="s">
        <v>124</v>
      </c>
      <c r="P5" s="178"/>
      <c r="Q5" s="178"/>
      <c r="R5" s="130" t="s">
        <v>9</v>
      </c>
      <c r="S5" s="131"/>
      <c r="T5" s="131"/>
      <c r="U5" s="150" t="s">
        <v>11</v>
      </c>
      <c r="V5" s="151"/>
      <c r="W5" s="151"/>
      <c r="X5" s="152" t="s">
        <v>12</v>
      </c>
      <c r="Y5" s="153"/>
      <c r="Z5" s="153"/>
      <c r="AA5" s="132" t="s">
        <v>13</v>
      </c>
      <c r="AB5" s="132"/>
      <c r="AC5" s="132"/>
      <c r="AD5" s="133" t="s">
        <v>14</v>
      </c>
      <c r="AE5" s="133"/>
      <c r="AF5" s="133"/>
      <c r="AG5" s="154" t="s">
        <v>15</v>
      </c>
      <c r="AH5" s="154"/>
      <c r="AI5" s="154"/>
      <c r="AJ5" s="145" t="s">
        <v>16</v>
      </c>
      <c r="AK5" s="145"/>
      <c r="AL5" s="145"/>
      <c r="AM5" s="146" t="s">
        <v>17</v>
      </c>
      <c r="AN5" s="146"/>
      <c r="AO5" s="146"/>
      <c r="AP5" s="147" t="s">
        <v>18</v>
      </c>
      <c r="AQ5" s="147"/>
      <c r="AR5" s="147"/>
    </row>
    <row r="6" spans="1:44" s="9" customFormat="1" ht="10.5" customHeight="1" x14ac:dyDescent="0.15">
      <c r="A6" s="136"/>
      <c r="B6" s="139"/>
      <c r="C6" s="10" t="s">
        <v>19</v>
      </c>
      <c r="D6" s="11">
        <v>2003</v>
      </c>
      <c r="E6" s="11">
        <v>2004</v>
      </c>
      <c r="F6" s="11">
        <v>2005</v>
      </c>
      <c r="G6" s="11">
        <v>2006</v>
      </c>
      <c r="H6" s="11">
        <v>2007</v>
      </c>
      <c r="I6" s="11">
        <v>2008</v>
      </c>
      <c r="J6" s="11">
        <v>2009</v>
      </c>
      <c r="K6" s="11">
        <v>2010</v>
      </c>
      <c r="L6" s="11">
        <v>2011</v>
      </c>
      <c r="M6" s="11">
        <v>2012</v>
      </c>
      <c r="N6" s="144"/>
      <c r="O6" s="65">
        <v>2000</v>
      </c>
      <c r="P6" s="66">
        <v>2001</v>
      </c>
      <c r="Q6" s="66">
        <v>2002</v>
      </c>
      <c r="R6" s="61">
        <v>2000</v>
      </c>
      <c r="S6" s="14">
        <v>2001</v>
      </c>
      <c r="T6" s="14">
        <v>2002</v>
      </c>
      <c r="U6" s="67">
        <v>2000</v>
      </c>
      <c r="V6" s="68">
        <v>2001</v>
      </c>
      <c r="W6" s="68">
        <v>2002</v>
      </c>
      <c r="X6" s="70">
        <v>2000</v>
      </c>
      <c r="Y6" s="71">
        <v>2001</v>
      </c>
      <c r="Z6" s="71">
        <v>2002</v>
      </c>
      <c r="AA6" s="12">
        <v>2000</v>
      </c>
      <c r="AB6" s="12">
        <v>2001</v>
      </c>
      <c r="AC6" s="12">
        <v>2002</v>
      </c>
      <c r="AD6" s="73">
        <v>2000</v>
      </c>
      <c r="AE6" s="73">
        <v>2001</v>
      </c>
      <c r="AF6" s="73">
        <v>2002</v>
      </c>
      <c r="AG6" s="75">
        <v>2000</v>
      </c>
      <c r="AH6" s="75">
        <v>2001</v>
      </c>
      <c r="AI6" s="75">
        <v>2002</v>
      </c>
      <c r="AJ6" s="77">
        <v>2000</v>
      </c>
      <c r="AK6" s="77">
        <v>2001</v>
      </c>
      <c r="AL6" s="77">
        <v>2002</v>
      </c>
      <c r="AM6" s="59">
        <v>2000</v>
      </c>
      <c r="AN6" s="59">
        <v>2001</v>
      </c>
      <c r="AO6" s="59">
        <v>2002</v>
      </c>
      <c r="AP6" s="13">
        <v>2000</v>
      </c>
      <c r="AQ6" s="13">
        <v>2001</v>
      </c>
      <c r="AR6" s="13">
        <v>2002</v>
      </c>
    </row>
    <row r="7" spans="1:44" s="23" customFormat="1" ht="11.25" x14ac:dyDescent="0.15">
      <c r="A7" s="15" t="s">
        <v>20</v>
      </c>
      <c r="B7" s="16" t="s">
        <v>21</v>
      </c>
      <c r="C7" s="17" t="s">
        <v>22</v>
      </c>
      <c r="D7" s="18" t="s">
        <v>23</v>
      </c>
      <c r="E7" s="18" t="s">
        <v>24</v>
      </c>
      <c r="F7" s="18" t="s">
        <v>25</v>
      </c>
      <c r="G7" s="18" t="s">
        <v>26</v>
      </c>
      <c r="H7" s="18" t="s">
        <v>27</v>
      </c>
      <c r="I7" s="18" t="s">
        <v>28</v>
      </c>
      <c r="J7" s="18" t="s">
        <v>29</v>
      </c>
      <c r="K7" s="18" t="s">
        <v>30</v>
      </c>
      <c r="L7" s="18" t="s">
        <v>31</v>
      </c>
      <c r="M7" s="18" t="s">
        <v>32</v>
      </c>
      <c r="N7" s="19" t="s">
        <v>33</v>
      </c>
      <c r="O7" s="82" t="s">
        <v>34</v>
      </c>
      <c r="P7" s="83" t="s">
        <v>35</v>
      </c>
      <c r="Q7" s="83" t="s">
        <v>36</v>
      </c>
      <c r="R7" s="22" t="s">
        <v>37</v>
      </c>
      <c r="S7" s="22" t="s">
        <v>38</v>
      </c>
      <c r="T7" s="22" t="s">
        <v>39</v>
      </c>
      <c r="U7" s="69" t="s">
        <v>40</v>
      </c>
      <c r="V7" s="69" t="s">
        <v>41</v>
      </c>
      <c r="W7" s="69" t="s">
        <v>42</v>
      </c>
      <c r="X7" s="72" t="s">
        <v>43</v>
      </c>
      <c r="Y7" s="72" t="s">
        <v>44</v>
      </c>
      <c r="Z7" s="72" t="s">
        <v>45</v>
      </c>
      <c r="AA7" s="20" t="s">
        <v>46</v>
      </c>
      <c r="AB7" s="20" t="s">
        <v>47</v>
      </c>
      <c r="AC7" s="20" t="s">
        <v>48</v>
      </c>
      <c r="AD7" s="74" t="s">
        <v>49</v>
      </c>
      <c r="AE7" s="74" t="s">
        <v>50</v>
      </c>
      <c r="AF7" s="74" t="s">
        <v>51</v>
      </c>
      <c r="AG7" s="76" t="s">
        <v>52</v>
      </c>
      <c r="AH7" s="76" t="s">
        <v>53</v>
      </c>
      <c r="AI7" s="76" t="s">
        <v>54</v>
      </c>
      <c r="AJ7" s="78" t="s">
        <v>55</v>
      </c>
      <c r="AK7" s="78" t="s">
        <v>56</v>
      </c>
      <c r="AL7" s="78" t="s">
        <v>57</v>
      </c>
      <c r="AM7" s="60" t="s">
        <v>58</v>
      </c>
      <c r="AN7" s="60" t="s">
        <v>59</v>
      </c>
      <c r="AO7" s="60" t="s">
        <v>60</v>
      </c>
      <c r="AP7" s="21" t="s">
        <v>61</v>
      </c>
      <c r="AQ7" s="21" t="s">
        <v>62</v>
      </c>
      <c r="AR7" s="21" t="s">
        <v>63</v>
      </c>
    </row>
    <row r="8" spans="1:44" s="23" customFormat="1" ht="11.25" x14ac:dyDescent="0.15">
      <c r="A8" s="24"/>
      <c r="B8" s="25"/>
      <c r="C8" s="26"/>
      <c r="D8" s="27"/>
      <c r="E8" s="28"/>
      <c r="F8" s="28"/>
      <c r="G8" s="28"/>
      <c r="H8" s="28"/>
      <c r="I8" s="28"/>
      <c r="J8" s="28"/>
      <c r="K8" s="28"/>
      <c r="L8" s="28"/>
      <c r="M8" s="28"/>
      <c r="N8" s="26"/>
      <c r="O8" s="27"/>
      <c r="P8" s="28"/>
      <c r="Q8" s="29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1"/>
      <c r="AD8" s="26"/>
      <c r="AE8" s="30"/>
      <c r="AF8" s="31"/>
      <c r="AG8" s="30"/>
      <c r="AH8" s="30"/>
      <c r="AI8" s="30"/>
      <c r="AJ8" s="32"/>
      <c r="AL8" s="33"/>
      <c r="AM8" s="32"/>
      <c r="AO8" s="33"/>
      <c r="AP8" s="32"/>
      <c r="AR8" s="33"/>
    </row>
    <row r="9" spans="1:44" s="23" customFormat="1" ht="11.25" x14ac:dyDescent="0.15">
      <c r="A9" s="24"/>
      <c r="B9" s="25"/>
      <c r="C9" s="26"/>
      <c r="D9" s="26"/>
      <c r="E9" s="30"/>
      <c r="F9" s="30"/>
      <c r="G9" s="30"/>
      <c r="H9" s="30"/>
      <c r="I9" s="30"/>
      <c r="J9" s="30"/>
      <c r="K9" s="30"/>
      <c r="L9" s="30"/>
      <c r="M9" s="30"/>
      <c r="N9" s="26"/>
      <c r="O9" s="26"/>
      <c r="P9" s="30"/>
      <c r="Q9" s="31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1"/>
      <c r="AD9" s="26"/>
      <c r="AE9" s="30"/>
      <c r="AF9" s="31"/>
      <c r="AG9" s="30"/>
      <c r="AH9" s="30"/>
      <c r="AI9" s="30"/>
      <c r="AJ9" s="32"/>
      <c r="AL9" s="33"/>
      <c r="AM9" s="32"/>
      <c r="AO9" s="33"/>
      <c r="AP9" s="32"/>
      <c r="AR9" s="33"/>
    </row>
    <row r="10" spans="1:44" s="23" customFormat="1" ht="11.25" x14ac:dyDescent="0.15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  <c r="O10" s="36"/>
      <c r="P10" s="37"/>
      <c r="Q10" s="38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36"/>
      <c r="AE10" s="37"/>
      <c r="AF10" s="38"/>
      <c r="AG10" s="37"/>
      <c r="AH10" s="37"/>
      <c r="AI10" s="37"/>
      <c r="AJ10" s="39"/>
      <c r="AK10" s="40"/>
      <c r="AL10" s="41"/>
      <c r="AM10" s="39"/>
      <c r="AN10" s="40"/>
      <c r="AO10" s="41"/>
      <c r="AP10" s="39"/>
      <c r="AQ10" s="40"/>
      <c r="AR10" s="41"/>
    </row>
    <row r="11" spans="1:44" s="23" customFormat="1" ht="11.25" x14ac:dyDescent="0.15">
      <c r="A11" s="42" t="s">
        <v>64</v>
      </c>
      <c r="B11" s="43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44" s="23" customFormat="1" ht="14.25" customHeight="1" x14ac:dyDescent="0.15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44" s="23" customFormat="1" ht="15" customHeight="1" x14ac:dyDescent="0.15">
      <c r="A13" s="46" t="s">
        <v>65</v>
      </c>
      <c r="B13" s="43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44" s="23" customFormat="1" ht="11.25" x14ac:dyDescent="0.15">
      <c r="A14" s="47" t="s">
        <v>66</v>
      </c>
      <c r="B14" s="47" t="s">
        <v>67</v>
      </c>
      <c r="C14" s="148" t="s">
        <v>68</v>
      </c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58"/>
      <c r="S14" s="58"/>
      <c r="T14" s="58"/>
      <c r="U14" s="58"/>
      <c r="V14" s="58"/>
      <c r="W14" s="58"/>
      <c r="X14" s="58"/>
      <c r="Y14" s="58"/>
      <c r="Z14" s="58"/>
    </row>
    <row r="15" spans="1:44" s="23" customFormat="1" ht="11.25" x14ac:dyDescent="0.15">
      <c r="A15" s="48" t="s">
        <v>20</v>
      </c>
      <c r="B15" s="49" t="s">
        <v>3</v>
      </c>
      <c r="C15" s="50" t="s">
        <v>69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</row>
    <row r="16" spans="1:44" s="23" customFormat="1" ht="11.25" x14ac:dyDescent="0.15">
      <c r="A16" s="51" t="s">
        <v>21</v>
      </c>
      <c r="B16" s="52" t="s">
        <v>4</v>
      </c>
      <c r="C16" s="50" t="s">
        <v>70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5" s="23" customFormat="1" ht="11.25" x14ac:dyDescent="0.15">
      <c r="A17" s="53" t="s">
        <v>22</v>
      </c>
      <c r="B17" s="52" t="s">
        <v>5</v>
      </c>
      <c r="C17" s="50" t="s">
        <v>71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5" s="23" customFormat="1" ht="11.25" x14ac:dyDescent="0.15">
      <c r="A18" s="53" t="s">
        <v>72</v>
      </c>
      <c r="B18" s="54" t="s">
        <v>73</v>
      </c>
      <c r="C18" s="50" t="s">
        <v>74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</row>
    <row r="19" spans="1:15" s="23" customFormat="1" ht="11.25" x14ac:dyDescent="0.15">
      <c r="A19" s="53" t="s">
        <v>33</v>
      </c>
      <c r="B19" s="54" t="s">
        <v>7</v>
      </c>
      <c r="C19" s="50" t="s">
        <v>75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15" s="23" customFormat="1" ht="11.25" x14ac:dyDescent="0.15">
      <c r="A20" s="53"/>
      <c r="B20" s="54"/>
      <c r="C20" s="50" t="s">
        <v>76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15" s="23" customFormat="1" ht="11.25" x14ac:dyDescent="0.15">
      <c r="A21" s="53" t="s">
        <v>77</v>
      </c>
      <c r="B21" s="55" t="s">
        <v>78</v>
      </c>
      <c r="C21" s="50" t="s">
        <v>79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1:15" s="23" customFormat="1" ht="11.25" x14ac:dyDescent="0.15">
      <c r="A22" s="56"/>
      <c r="B22" s="55"/>
      <c r="C22" s="50" t="s">
        <v>80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1:15" s="23" customFormat="1" ht="11.25" x14ac:dyDescent="0.15">
      <c r="A23" s="56"/>
      <c r="B23" s="55"/>
      <c r="C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</row>
  </sheetData>
  <mergeCells count="17">
    <mergeCell ref="C14:Q14"/>
    <mergeCell ref="AA5:AC5"/>
    <mergeCell ref="AD5:AF5"/>
    <mergeCell ref="AG5:AI5"/>
    <mergeCell ref="AJ5:AL5"/>
    <mergeCell ref="AM5:AO5"/>
    <mergeCell ref="AP5:AR5"/>
    <mergeCell ref="A4:A6"/>
    <mergeCell ref="B4:B6"/>
    <mergeCell ref="C4:C5"/>
    <mergeCell ref="D4:M5"/>
    <mergeCell ref="N4:N6"/>
    <mergeCell ref="O4:AR4"/>
    <mergeCell ref="O5:Q5"/>
    <mergeCell ref="R5:T5"/>
    <mergeCell ref="U5:W5"/>
    <mergeCell ref="X5:Z5"/>
  </mergeCells>
  <pageMargins left="0.74803149606299213" right="0.74803149606299213" top="0" bottom="0" header="0.51181102362204722" footer="0.51181102362204722"/>
  <pageSetup paperSize="9" orientation="landscape" r:id="rId1"/>
  <headerFooter alignWithMargins="0">
    <oddHeader>&amp;R&amp;K235C24WTO - Internal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C3C1B-6F63-4210-AEED-70BF8BA89595}">
  <dimension ref="A1:AR23"/>
  <sheetViews>
    <sheetView showGridLines="0" zoomScaleNormal="100" workbookViewId="0"/>
  </sheetViews>
  <sheetFormatPr defaultColWidth="9.28515625" defaultRowHeight="14.25" x14ac:dyDescent="0.2"/>
  <cols>
    <col min="1" max="1" width="12.7109375" style="57" customWidth="1"/>
    <col min="2" max="2" width="17.7109375" style="57" bestFit="1" customWidth="1"/>
    <col min="3" max="3" width="30.42578125" style="57" customWidth="1"/>
    <col min="4" max="13" width="6.7109375" style="57" customWidth="1"/>
    <col min="14" max="14" width="8.7109375" style="57" customWidth="1"/>
    <col min="15" max="17" width="6.42578125" style="57" bestFit="1" customWidth="1"/>
    <col min="18" max="26" width="6.42578125" style="57" customWidth="1"/>
    <col min="27" max="32" width="6.42578125" style="57" bestFit="1" customWidth="1"/>
    <col min="33" max="35" width="6.42578125" style="57" customWidth="1"/>
    <col min="36" max="44" width="6.42578125" style="57" bestFit="1" customWidth="1"/>
    <col min="45" max="16384" width="9.28515625" style="57"/>
  </cols>
  <sheetData>
    <row r="1" spans="1:44" s="1" customFormat="1" ht="19.5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1"/>
    </row>
    <row r="2" spans="1:44" s="1" customFormat="1" ht="20.25" x14ac:dyDescent="0.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R2" s="4"/>
    </row>
    <row r="3" spans="1:44" s="1" customFormat="1" ht="20.25" x14ac:dyDescent="0.3">
      <c r="A3" s="5" t="s">
        <v>125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8"/>
    </row>
    <row r="4" spans="1:44" s="1" customFormat="1" ht="19.5" x14ac:dyDescent="0.25">
      <c r="A4" s="134" t="s">
        <v>3</v>
      </c>
      <c r="B4" s="137" t="s">
        <v>4</v>
      </c>
      <c r="C4" s="140" t="s">
        <v>5</v>
      </c>
      <c r="D4" s="142" t="s">
        <v>6</v>
      </c>
      <c r="E4" s="142"/>
      <c r="F4" s="142"/>
      <c r="G4" s="142"/>
      <c r="H4" s="142"/>
      <c r="I4" s="142"/>
      <c r="J4" s="142"/>
      <c r="K4" s="142"/>
      <c r="L4" s="142"/>
      <c r="M4" s="142"/>
      <c r="N4" s="144" t="s">
        <v>7</v>
      </c>
      <c r="O4" s="128" t="s">
        <v>8</v>
      </c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9"/>
    </row>
    <row r="5" spans="1:44" s="9" customFormat="1" ht="21" customHeight="1" x14ac:dyDescent="0.15">
      <c r="A5" s="135"/>
      <c r="B5" s="138"/>
      <c r="C5" s="141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4"/>
      <c r="O5" s="177" t="s">
        <v>124</v>
      </c>
      <c r="P5" s="178"/>
      <c r="Q5" s="178"/>
      <c r="R5" s="130" t="s">
        <v>9</v>
      </c>
      <c r="S5" s="131"/>
      <c r="T5" s="131"/>
      <c r="U5" s="149" t="s">
        <v>10</v>
      </c>
      <c r="V5" s="147"/>
      <c r="W5" s="147"/>
      <c r="X5" s="152" t="s">
        <v>12</v>
      </c>
      <c r="Y5" s="153"/>
      <c r="Z5" s="153"/>
      <c r="AA5" s="132" t="s">
        <v>13</v>
      </c>
      <c r="AB5" s="132"/>
      <c r="AC5" s="132"/>
      <c r="AD5" s="133" t="s">
        <v>14</v>
      </c>
      <c r="AE5" s="133"/>
      <c r="AF5" s="133"/>
      <c r="AG5" s="154" t="s">
        <v>15</v>
      </c>
      <c r="AH5" s="154"/>
      <c r="AI5" s="154"/>
      <c r="AJ5" s="145" t="s">
        <v>16</v>
      </c>
      <c r="AK5" s="145"/>
      <c r="AL5" s="145"/>
      <c r="AM5" s="146" t="s">
        <v>17</v>
      </c>
      <c r="AN5" s="146"/>
      <c r="AO5" s="146"/>
      <c r="AP5" s="147" t="s">
        <v>18</v>
      </c>
      <c r="AQ5" s="147"/>
      <c r="AR5" s="147"/>
    </row>
    <row r="6" spans="1:44" s="9" customFormat="1" ht="10.5" customHeight="1" x14ac:dyDescent="0.15">
      <c r="A6" s="136"/>
      <c r="B6" s="139"/>
      <c r="C6" s="10" t="s">
        <v>19</v>
      </c>
      <c r="D6" s="11">
        <v>2003</v>
      </c>
      <c r="E6" s="11">
        <v>2004</v>
      </c>
      <c r="F6" s="11">
        <v>2005</v>
      </c>
      <c r="G6" s="11">
        <v>2006</v>
      </c>
      <c r="H6" s="11">
        <v>2007</v>
      </c>
      <c r="I6" s="11">
        <v>2008</v>
      </c>
      <c r="J6" s="11">
        <v>2009</v>
      </c>
      <c r="K6" s="11">
        <v>2010</v>
      </c>
      <c r="L6" s="11">
        <v>2011</v>
      </c>
      <c r="M6" s="11">
        <v>2012</v>
      </c>
      <c r="N6" s="144"/>
      <c r="O6" s="65">
        <v>2000</v>
      </c>
      <c r="P6" s="66">
        <v>2001</v>
      </c>
      <c r="Q6" s="66">
        <v>2002</v>
      </c>
      <c r="R6" s="61">
        <v>2000</v>
      </c>
      <c r="S6" s="14">
        <v>2001</v>
      </c>
      <c r="T6" s="14">
        <v>2002</v>
      </c>
      <c r="U6" s="64">
        <v>2000</v>
      </c>
      <c r="V6" s="13">
        <v>2001</v>
      </c>
      <c r="W6" s="13">
        <v>2002</v>
      </c>
      <c r="X6" s="70">
        <v>2000</v>
      </c>
      <c r="Y6" s="71">
        <v>2001</v>
      </c>
      <c r="Z6" s="71">
        <v>2002</v>
      </c>
      <c r="AA6" s="12">
        <v>2000</v>
      </c>
      <c r="AB6" s="12">
        <v>2001</v>
      </c>
      <c r="AC6" s="12">
        <v>2002</v>
      </c>
      <c r="AD6" s="73">
        <v>2000</v>
      </c>
      <c r="AE6" s="73">
        <v>2001</v>
      </c>
      <c r="AF6" s="73">
        <v>2002</v>
      </c>
      <c r="AG6" s="75">
        <v>2000</v>
      </c>
      <c r="AH6" s="75">
        <v>2001</v>
      </c>
      <c r="AI6" s="75">
        <v>2002</v>
      </c>
      <c r="AJ6" s="77">
        <v>2000</v>
      </c>
      <c r="AK6" s="77">
        <v>2001</v>
      </c>
      <c r="AL6" s="77">
        <v>2002</v>
      </c>
      <c r="AM6" s="59">
        <v>2000</v>
      </c>
      <c r="AN6" s="59">
        <v>2001</v>
      </c>
      <c r="AO6" s="59">
        <v>2002</v>
      </c>
      <c r="AP6" s="13">
        <v>2000</v>
      </c>
      <c r="AQ6" s="13">
        <v>2001</v>
      </c>
      <c r="AR6" s="13">
        <v>2002</v>
      </c>
    </row>
    <row r="7" spans="1:44" s="23" customFormat="1" ht="11.25" x14ac:dyDescent="0.15">
      <c r="A7" s="15" t="s">
        <v>20</v>
      </c>
      <c r="B7" s="16" t="s">
        <v>21</v>
      </c>
      <c r="C7" s="17" t="s">
        <v>22</v>
      </c>
      <c r="D7" s="18" t="s">
        <v>23</v>
      </c>
      <c r="E7" s="18" t="s">
        <v>24</v>
      </c>
      <c r="F7" s="18" t="s">
        <v>25</v>
      </c>
      <c r="G7" s="18" t="s">
        <v>26</v>
      </c>
      <c r="H7" s="18" t="s">
        <v>27</v>
      </c>
      <c r="I7" s="18" t="s">
        <v>28</v>
      </c>
      <c r="J7" s="18" t="s">
        <v>29</v>
      </c>
      <c r="K7" s="18" t="s">
        <v>30</v>
      </c>
      <c r="L7" s="18" t="s">
        <v>31</v>
      </c>
      <c r="M7" s="18" t="s">
        <v>32</v>
      </c>
      <c r="N7" s="19" t="s">
        <v>33</v>
      </c>
      <c r="O7" s="82" t="s">
        <v>34</v>
      </c>
      <c r="P7" s="83" t="s">
        <v>35</v>
      </c>
      <c r="Q7" s="83" t="s">
        <v>36</v>
      </c>
      <c r="R7" s="22" t="s">
        <v>37</v>
      </c>
      <c r="S7" s="22" t="s">
        <v>38</v>
      </c>
      <c r="T7" s="22" t="s">
        <v>39</v>
      </c>
      <c r="U7" s="21" t="s">
        <v>40</v>
      </c>
      <c r="V7" s="21" t="s">
        <v>41</v>
      </c>
      <c r="W7" s="21" t="s">
        <v>42</v>
      </c>
      <c r="X7" s="72" t="s">
        <v>43</v>
      </c>
      <c r="Y7" s="72" t="s">
        <v>44</v>
      </c>
      <c r="Z7" s="72" t="s">
        <v>45</v>
      </c>
      <c r="AA7" s="20" t="s">
        <v>46</v>
      </c>
      <c r="AB7" s="20" t="s">
        <v>47</v>
      </c>
      <c r="AC7" s="20" t="s">
        <v>48</v>
      </c>
      <c r="AD7" s="74" t="s">
        <v>49</v>
      </c>
      <c r="AE7" s="74" t="s">
        <v>50</v>
      </c>
      <c r="AF7" s="74" t="s">
        <v>51</v>
      </c>
      <c r="AG7" s="76" t="s">
        <v>52</v>
      </c>
      <c r="AH7" s="76" t="s">
        <v>53</v>
      </c>
      <c r="AI7" s="76" t="s">
        <v>54</v>
      </c>
      <c r="AJ7" s="78" t="s">
        <v>55</v>
      </c>
      <c r="AK7" s="78" t="s">
        <v>56</v>
      </c>
      <c r="AL7" s="78" t="s">
        <v>57</v>
      </c>
      <c r="AM7" s="60" t="s">
        <v>58</v>
      </c>
      <c r="AN7" s="60" t="s">
        <v>59</v>
      </c>
      <c r="AO7" s="60" t="s">
        <v>60</v>
      </c>
      <c r="AP7" s="21" t="s">
        <v>61</v>
      </c>
      <c r="AQ7" s="21" t="s">
        <v>62</v>
      </c>
      <c r="AR7" s="21" t="s">
        <v>63</v>
      </c>
    </row>
    <row r="8" spans="1:44" s="23" customFormat="1" ht="11.25" x14ac:dyDescent="0.15">
      <c r="A8" s="24"/>
      <c r="B8" s="25"/>
      <c r="C8" s="26"/>
      <c r="D8" s="27"/>
      <c r="E8" s="28"/>
      <c r="F8" s="28"/>
      <c r="G8" s="28"/>
      <c r="H8" s="28"/>
      <c r="I8" s="28"/>
      <c r="J8" s="28"/>
      <c r="K8" s="28"/>
      <c r="L8" s="28"/>
      <c r="M8" s="28"/>
      <c r="N8" s="26"/>
      <c r="O8" s="27"/>
      <c r="P8" s="28"/>
      <c r="Q8" s="29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1"/>
      <c r="AD8" s="26"/>
      <c r="AE8" s="30"/>
      <c r="AF8" s="31"/>
      <c r="AG8" s="30"/>
      <c r="AH8" s="30"/>
      <c r="AI8" s="30"/>
      <c r="AJ8" s="32"/>
      <c r="AL8" s="33"/>
      <c r="AM8" s="32"/>
      <c r="AO8" s="33"/>
      <c r="AP8" s="32"/>
      <c r="AR8" s="33"/>
    </row>
    <row r="9" spans="1:44" s="23" customFormat="1" ht="11.25" x14ac:dyDescent="0.15">
      <c r="A9" s="24"/>
      <c r="B9" s="25"/>
      <c r="C9" s="26"/>
      <c r="D9" s="26"/>
      <c r="E9" s="30"/>
      <c r="F9" s="30"/>
      <c r="G9" s="30"/>
      <c r="H9" s="30"/>
      <c r="I9" s="30"/>
      <c r="J9" s="30"/>
      <c r="K9" s="30"/>
      <c r="L9" s="30"/>
      <c r="M9" s="30"/>
      <c r="N9" s="26"/>
      <c r="O9" s="26"/>
      <c r="P9" s="30"/>
      <c r="Q9" s="31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1"/>
      <c r="AD9" s="26"/>
      <c r="AE9" s="30"/>
      <c r="AF9" s="31"/>
      <c r="AG9" s="30"/>
      <c r="AH9" s="30"/>
      <c r="AI9" s="30"/>
      <c r="AJ9" s="32"/>
      <c r="AL9" s="33"/>
      <c r="AM9" s="32"/>
      <c r="AO9" s="33"/>
      <c r="AP9" s="32"/>
      <c r="AR9" s="33"/>
    </row>
    <row r="10" spans="1:44" s="23" customFormat="1" ht="11.25" x14ac:dyDescent="0.15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  <c r="O10" s="36"/>
      <c r="P10" s="37"/>
      <c r="Q10" s="38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36"/>
      <c r="AE10" s="37"/>
      <c r="AF10" s="38"/>
      <c r="AG10" s="37"/>
      <c r="AH10" s="37"/>
      <c r="AI10" s="37"/>
      <c r="AJ10" s="39"/>
      <c r="AK10" s="40"/>
      <c r="AL10" s="41"/>
      <c r="AM10" s="39"/>
      <c r="AN10" s="40"/>
      <c r="AO10" s="41"/>
      <c r="AP10" s="39"/>
      <c r="AQ10" s="40"/>
      <c r="AR10" s="41"/>
    </row>
    <row r="11" spans="1:44" s="23" customFormat="1" ht="11.25" x14ac:dyDescent="0.15">
      <c r="A11" s="42" t="s">
        <v>64</v>
      </c>
      <c r="B11" s="43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44" s="23" customFormat="1" ht="14.25" customHeight="1" x14ac:dyDescent="0.15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44" s="23" customFormat="1" ht="15" customHeight="1" x14ac:dyDescent="0.15">
      <c r="A13" s="46" t="s">
        <v>65</v>
      </c>
      <c r="B13" s="43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44" s="23" customFormat="1" ht="11.25" x14ac:dyDescent="0.15">
      <c r="A14" s="47" t="s">
        <v>66</v>
      </c>
      <c r="B14" s="47" t="s">
        <v>67</v>
      </c>
      <c r="C14" s="148" t="s">
        <v>68</v>
      </c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58"/>
      <c r="S14" s="58"/>
      <c r="T14" s="58"/>
      <c r="U14" s="58"/>
      <c r="V14" s="58"/>
      <c r="W14" s="58"/>
      <c r="X14" s="58"/>
      <c r="Y14" s="58"/>
      <c r="Z14" s="58"/>
    </row>
    <row r="15" spans="1:44" s="23" customFormat="1" ht="11.25" x14ac:dyDescent="0.15">
      <c r="A15" s="48" t="s">
        <v>20</v>
      </c>
      <c r="B15" s="49" t="s">
        <v>3</v>
      </c>
      <c r="C15" s="50" t="s">
        <v>69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</row>
    <row r="16" spans="1:44" s="23" customFormat="1" ht="11.25" x14ac:dyDescent="0.15">
      <c r="A16" s="51" t="s">
        <v>21</v>
      </c>
      <c r="B16" s="52" t="s">
        <v>4</v>
      </c>
      <c r="C16" s="50" t="s">
        <v>70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5" s="23" customFormat="1" ht="11.25" x14ac:dyDescent="0.15">
      <c r="A17" s="53" t="s">
        <v>22</v>
      </c>
      <c r="B17" s="52" t="s">
        <v>5</v>
      </c>
      <c r="C17" s="50" t="s">
        <v>71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5" s="23" customFormat="1" ht="11.25" x14ac:dyDescent="0.15">
      <c r="A18" s="53" t="s">
        <v>72</v>
      </c>
      <c r="B18" s="54" t="s">
        <v>73</v>
      </c>
      <c r="C18" s="50" t="s">
        <v>74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</row>
    <row r="19" spans="1:15" s="23" customFormat="1" ht="11.25" x14ac:dyDescent="0.15">
      <c r="A19" s="53" t="s">
        <v>33</v>
      </c>
      <c r="B19" s="54" t="s">
        <v>7</v>
      </c>
      <c r="C19" s="50" t="s">
        <v>75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15" s="23" customFormat="1" ht="11.25" x14ac:dyDescent="0.15">
      <c r="A20" s="53"/>
      <c r="B20" s="54"/>
      <c r="C20" s="50" t="s">
        <v>76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15" s="23" customFormat="1" ht="11.25" x14ac:dyDescent="0.15">
      <c r="A21" s="53" t="s">
        <v>77</v>
      </c>
      <c r="B21" s="55" t="s">
        <v>78</v>
      </c>
      <c r="C21" s="50" t="s">
        <v>79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1:15" s="23" customFormat="1" ht="11.25" x14ac:dyDescent="0.15">
      <c r="A22" s="56"/>
      <c r="B22" s="55"/>
      <c r="C22" s="50" t="s">
        <v>80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1:15" s="23" customFormat="1" ht="11.25" x14ac:dyDescent="0.15">
      <c r="A23" s="56"/>
      <c r="B23" s="55"/>
      <c r="C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</row>
  </sheetData>
  <mergeCells count="17">
    <mergeCell ref="C14:Q14"/>
    <mergeCell ref="AA5:AC5"/>
    <mergeCell ref="AD5:AF5"/>
    <mergeCell ref="AG5:AI5"/>
    <mergeCell ref="AJ5:AL5"/>
    <mergeCell ref="AM5:AO5"/>
    <mergeCell ref="AP5:AR5"/>
    <mergeCell ref="A4:A6"/>
    <mergeCell ref="B4:B6"/>
    <mergeCell ref="C4:C5"/>
    <mergeCell ref="D4:M5"/>
    <mergeCell ref="N4:N6"/>
    <mergeCell ref="O4:AR4"/>
    <mergeCell ref="O5:Q5"/>
    <mergeCell ref="R5:T5"/>
    <mergeCell ref="U5:W5"/>
    <mergeCell ref="X5:Z5"/>
  </mergeCells>
  <pageMargins left="0.74803149606299213" right="0.74803149606299213" top="0" bottom="0" header="0.51181102362204722" footer="0.51181102362204722"/>
  <pageSetup paperSize="9" orientation="landscape" r:id="rId1"/>
  <headerFooter alignWithMargins="0">
    <oddHeader>&amp;R&amp;K235C24WTO - Internal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BE369-BF65-4343-9F1E-F80195FFA949}">
  <dimension ref="A1:AR23"/>
  <sheetViews>
    <sheetView showGridLines="0" zoomScaleNormal="100" workbookViewId="0"/>
  </sheetViews>
  <sheetFormatPr defaultColWidth="9.28515625" defaultRowHeight="14.25" x14ac:dyDescent="0.2"/>
  <cols>
    <col min="1" max="1" width="12.7109375" style="57" customWidth="1"/>
    <col min="2" max="2" width="17.7109375" style="57" bestFit="1" customWidth="1"/>
    <col min="3" max="3" width="30.42578125" style="57" customWidth="1"/>
    <col min="4" max="13" width="6.7109375" style="57" customWidth="1"/>
    <col min="14" max="14" width="8.7109375" style="57" customWidth="1"/>
    <col min="15" max="17" width="6.42578125" style="57" bestFit="1" customWidth="1"/>
    <col min="18" max="26" width="6.42578125" style="57" customWidth="1"/>
    <col min="27" max="32" width="6.42578125" style="57" bestFit="1" customWidth="1"/>
    <col min="33" max="35" width="6.42578125" style="57" customWidth="1"/>
    <col min="36" max="44" width="6.42578125" style="57" bestFit="1" customWidth="1"/>
    <col min="45" max="16384" width="9.28515625" style="57"/>
  </cols>
  <sheetData>
    <row r="1" spans="1:44" s="1" customFormat="1" ht="19.5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1"/>
    </row>
    <row r="2" spans="1:44" s="1" customFormat="1" ht="20.25" x14ac:dyDescent="0.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R2" s="4"/>
    </row>
    <row r="3" spans="1:44" s="1" customFormat="1" ht="20.25" x14ac:dyDescent="0.3">
      <c r="A3" s="5" t="s">
        <v>126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8"/>
    </row>
    <row r="4" spans="1:44" s="1" customFormat="1" ht="19.5" x14ac:dyDescent="0.25">
      <c r="A4" s="134" t="s">
        <v>3</v>
      </c>
      <c r="B4" s="137" t="s">
        <v>4</v>
      </c>
      <c r="C4" s="140" t="s">
        <v>5</v>
      </c>
      <c r="D4" s="142" t="s">
        <v>6</v>
      </c>
      <c r="E4" s="142"/>
      <c r="F4" s="142"/>
      <c r="G4" s="142"/>
      <c r="H4" s="142"/>
      <c r="I4" s="142"/>
      <c r="J4" s="142"/>
      <c r="K4" s="142"/>
      <c r="L4" s="142"/>
      <c r="M4" s="142"/>
      <c r="N4" s="144" t="s">
        <v>7</v>
      </c>
      <c r="O4" s="128" t="s">
        <v>8</v>
      </c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9"/>
    </row>
    <row r="5" spans="1:44" s="9" customFormat="1" ht="21" customHeight="1" x14ac:dyDescent="0.15">
      <c r="A5" s="135"/>
      <c r="B5" s="138"/>
      <c r="C5" s="141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4"/>
      <c r="O5" s="177" t="s">
        <v>124</v>
      </c>
      <c r="P5" s="178"/>
      <c r="Q5" s="178"/>
      <c r="R5" s="130" t="s">
        <v>9</v>
      </c>
      <c r="S5" s="131"/>
      <c r="T5" s="131"/>
      <c r="U5" s="149" t="s">
        <v>10</v>
      </c>
      <c r="V5" s="147"/>
      <c r="W5" s="147"/>
      <c r="X5" s="150" t="s">
        <v>11</v>
      </c>
      <c r="Y5" s="151"/>
      <c r="Z5" s="151"/>
      <c r="AA5" s="132" t="s">
        <v>13</v>
      </c>
      <c r="AB5" s="132"/>
      <c r="AC5" s="132"/>
      <c r="AD5" s="133" t="s">
        <v>14</v>
      </c>
      <c r="AE5" s="133"/>
      <c r="AF5" s="133"/>
      <c r="AG5" s="154" t="s">
        <v>15</v>
      </c>
      <c r="AH5" s="154"/>
      <c r="AI5" s="154"/>
      <c r="AJ5" s="145" t="s">
        <v>16</v>
      </c>
      <c r="AK5" s="145"/>
      <c r="AL5" s="145"/>
      <c r="AM5" s="146" t="s">
        <v>17</v>
      </c>
      <c r="AN5" s="146"/>
      <c r="AO5" s="146"/>
      <c r="AP5" s="147" t="s">
        <v>18</v>
      </c>
      <c r="AQ5" s="147"/>
      <c r="AR5" s="147"/>
    </row>
    <row r="6" spans="1:44" s="9" customFormat="1" ht="10.5" customHeight="1" x14ac:dyDescent="0.15">
      <c r="A6" s="136"/>
      <c r="B6" s="139"/>
      <c r="C6" s="10" t="s">
        <v>19</v>
      </c>
      <c r="D6" s="11">
        <v>2003</v>
      </c>
      <c r="E6" s="11">
        <v>2004</v>
      </c>
      <c r="F6" s="11">
        <v>2005</v>
      </c>
      <c r="G6" s="11">
        <v>2006</v>
      </c>
      <c r="H6" s="11">
        <v>2007</v>
      </c>
      <c r="I6" s="11">
        <v>2008</v>
      </c>
      <c r="J6" s="11">
        <v>2009</v>
      </c>
      <c r="K6" s="11">
        <v>2010</v>
      </c>
      <c r="L6" s="11">
        <v>2011</v>
      </c>
      <c r="M6" s="11">
        <v>2012</v>
      </c>
      <c r="N6" s="144"/>
      <c r="O6" s="65">
        <v>2000</v>
      </c>
      <c r="P6" s="66">
        <v>2001</v>
      </c>
      <c r="Q6" s="66">
        <v>2002</v>
      </c>
      <c r="R6" s="61">
        <v>2000</v>
      </c>
      <c r="S6" s="14">
        <v>2001</v>
      </c>
      <c r="T6" s="14">
        <v>2002</v>
      </c>
      <c r="U6" s="64">
        <v>2000</v>
      </c>
      <c r="V6" s="13">
        <v>2001</v>
      </c>
      <c r="W6" s="13">
        <v>2002</v>
      </c>
      <c r="X6" s="67">
        <v>2000</v>
      </c>
      <c r="Y6" s="68">
        <v>2001</v>
      </c>
      <c r="Z6" s="68">
        <v>2002</v>
      </c>
      <c r="AA6" s="12">
        <v>2000</v>
      </c>
      <c r="AB6" s="12">
        <v>2001</v>
      </c>
      <c r="AC6" s="12">
        <v>2002</v>
      </c>
      <c r="AD6" s="73">
        <v>2000</v>
      </c>
      <c r="AE6" s="73">
        <v>2001</v>
      </c>
      <c r="AF6" s="73">
        <v>2002</v>
      </c>
      <c r="AG6" s="75">
        <v>2000</v>
      </c>
      <c r="AH6" s="75">
        <v>2001</v>
      </c>
      <c r="AI6" s="75">
        <v>2002</v>
      </c>
      <c r="AJ6" s="77">
        <v>2000</v>
      </c>
      <c r="AK6" s="77">
        <v>2001</v>
      </c>
      <c r="AL6" s="77">
        <v>2002</v>
      </c>
      <c r="AM6" s="59">
        <v>2000</v>
      </c>
      <c r="AN6" s="59">
        <v>2001</v>
      </c>
      <c r="AO6" s="59">
        <v>2002</v>
      </c>
      <c r="AP6" s="13">
        <v>2000</v>
      </c>
      <c r="AQ6" s="13">
        <v>2001</v>
      </c>
      <c r="AR6" s="13">
        <v>2002</v>
      </c>
    </row>
    <row r="7" spans="1:44" s="23" customFormat="1" ht="11.25" x14ac:dyDescent="0.15">
      <c r="A7" s="15" t="s">
        <v>20</v>
      </c>
      <c r="B7" s="16" t="s">
        <v>21</v>
      </c>
      <c r="C7" s="17" t="s">
        <v>22</v>
      </c>
      <c r="D7" s="18" t="s">
        <v>23</v>
      </c>
      <c r="E7" s="18" t="s">
        <v>24</v>
      </c>
      <c r="F7" s="18" t="s">
        <v>25</v>
      </c>
      <c r="G7" s="18" t="s">
        <v>26</v>
      </c>
      <c r="H7" s="18" t="s">
        <v>27</v>
      </c>
      <c r="I7" s="18" t="s">
        <v>28</v>
      </c>
      <c r="J7" s="18" t="s">
        <v>29</v>
      </c>
      <c r="K7" s="18" t="s">
        <v>30</v>
      </c>
      <c r="L7" s="18" t="s">
        <v>31</v>
      </c>
      <c r="M7" s="18" t="s">
        <v>32</v>
      </c>
      <c r="N7" s="19" t="s">
        <v>33</v>
      </c>
      <c r="O7" s="82" t="s">
        <v>34</v>
      </c>
      <c r="P7" s="83" t="s">
        <v>35</v>
      </c>
      <c r="Q7" s="83" t="s">
        <v>36</v>
      </c>
      <c r="R7" s="22" t="s">
        <v>37</v>
      </c>
      <c r="S7" s="22" t="s">
        <v>38</v>
      </c>
      <c r="T7" s="22" t="s">
        <v>39</v>
      </c>
      <c r="U7" s="21" t="s">
        <v>40</v>
      </c>
      <c r="V7" s="21" t="s">
        <v>41</v>
      </c>
      <c r="W7" s="21" t="s">
        <v>42</v>
      </c>
      <c r="X7" s="69" t="s">
        <v>43</v>
      </c>
      <c r="Y7" s="69" t="s">
        <v>44</v>
      </c>
      <c r="Z7" s="69" t="s">
        <v>45</v>
      </c>
      <c r="AA7" s="20" t="s">
        <v>46</v>
      </c>
      <c r="AB7" s="20" t="s">
        <v>47</v>
      </c>
      <c r="AC7" s="20" t="s">
        <v>48</v>
      </c>
      <c r="AD7" s="74" t="s">
        <v>49</v>
      </c>
      <c r="AE7" s="74" t="s">
        <v>50</v>
      </c>
      <c r="AF7" s="74" t="s">
        <v>51</v>
      </c>
      <c r="AG7" s="76" t="s">
        <v>52</v>
      </c>
      <c r="AH7" s="76" t="s">
        <v>53</v>
      </c>
      <c r="AI7" s="76" t="s">
        <v>54</v>
      </c>
      <c r="AJ7" s="78" t="s">
        <v>55</v>
      </c>
      <c r="AK7" s="78" t="s">
        <v>56</v>
      </c>
      <c r="AL7" s="78" t="s">
        <v>57</v>
      </c>
      <c r="AM7" s="60" t="s">
        <v>58</v>
      </c>
      <c r="AN7" s="60" t="s">
        <v>59</v>
      </c>
      <c r="AO7" s="60" t="s">
        <v>60</v>
      </c>
      <c r="AP7" s="21" t="s">
        <v>61</v>
      </c>
      <c r="AQ7" s="21" t="s">
        <v>62</v>
      </c>
      <c r="AR7" s="21" t="s">
        <v>63</v>
      </c>
    </row>
    <row r="8" spans="1:44" s="23" customFormat="1" ht="11.25" x14ac:dyDescent="0.15">
      <c r="A8" s="24"/>
      <c r="B8" s="25"/>
      <c r="C8" s="26"/>
      <c r="D8" s="27"/>
      <c r="E8" s="28"/>
      <c r="F8" s="28"/>
      <c r="G8" s="28"/>
      <c r="H8" s="28"/>
      <c r="I8" s="28"/>
      <c r="J8" s="28"/>
      <c r="K8" s="28"/>
      <c r="L8" s="28"/>
      <c r="M8" s="28"/>
      <c r="N8" s="26"/>
      <c r="O8" s="27"/>
      <c r="P8" s="28"/>
      <c r="Q8" s="29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1"/>
      <c r="AD8" s="26"/>
      <c r="AE8" s="30"/>
      <c r="AF8" s="31"/>
      <c r="AG8" s="30"/>
      <c r="AH8" s="30"/>
      <c r="AI8" s="30"/>
      <c r="AJ8" s="32"/>
      <c r="AL8" s="33"/>
      <c r="AM8" s="32"/>
      <c r="AO8" s="33"/>
      <c r="AP8" s="32"/>
      <c r="AR8" s="33"/>
    </row>
    <row r="9" spans="1:44" s="23" customFormat="1" ht="11.25" x14ac:dyDescent="0.15">
      <c r="A9" s="24"/>
      <c r="B9" s="25"/>
      <c r="C9" s="26"/>
      <c r="D9" s="26"/>
      <c r="E9" s="30"/>
      <c r="F9" s="30"/>
      <c r="G9" s="30"/>
      <c r="H9" s="30"/>
      <c r="I9" s="30"/>
      <c r="J9" s="30"/>
      <c r="K9" s="30"/>
      <c r="L9" s="30"/>
      <c r="M9" s="30"/>
      <c r="N9" s="26"/>
      <c r="O9" s="26"/>
      <c r="P9" s="30"/>
      <c r="Q9" s="31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1"/>
      <c r="AD9" s="26"/>
      <c r="AE9" s="30"/>
      <c r="AF9" s="31"/>
      <c r="AG9" s="30"/>
      <c r="AH9" s="30"/>
      <c r="AI9" s="30"/>
      <c r="AJ9" s="32"/>
      <c r="AL9" s="33"/>
      <c r="AM9" s="32"/>
      <c r="AO9" s="33"/>
      <c r="AP9" s="32"/>
      <c r="AR9" s="33"/>
    </row>
    <row r="10" spans="1:44" s="23" customFormat="1" ht="11.25" x14ac:dyDescent="0.15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  <c r="O10" s="36"/>
      <c r="P10" s="37"/>
      <c r="Q10" s="38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36"/>
      <c r="AE10" s="37"/>
      <c r="AF10" s="38"/>
      <c r="AG10" s="37"/>
      <c r="AH10" s="37"/>
      <c r="AI10" s="37"/>
      <c r="AJ10" s="39"/>
      <c r="AK10" s="40"/>
      <c r="AL10" s="41"/>
      <c r="AM10" s="39"/>
      <c r="AN10" s="40"/>
      <c r="AO10" s="41"/>
      <c r="AP10" s="39"/>
      <c r="AQ10" s="40"/>
      <c r="AR10" s="41"/>
    </row>
    <row r="11" spans="1:44" s="23" customFormat="1" ht="11.25" x14ac:dyDescent="0.15">
      <c r="A11" s="42" t="s">
        <v>64</v>
      </c>
      <c r="B11" s="43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44" s="23" customFormat="1" ht="14.25" customHeight="1" x14ac:dyDescent="0.15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44" s="23" customFormat="1" ht="15" customHeight="1" x14ac:dyDescent="0.15">
      <c r="A13" s="46" t="s">
        <v>65</v>
      </c>
      <c r="B13" s="43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44" s="23" customFormat="1" ht="11.25" x14ac:dyDescent="0.15">
      <c r="A14" s="47" t="s">
        <v>66</v>
      </c>
      <c r="B14" s="47" t="s">
        <v>67</v>
      </c>
      <c r="C14" s="148" t="s">
        <v>68</v>
      </c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58"/>
      <c r="S14" s="58"/>
      <c r="T14" s="58"/>
      <c r="U14" s="58"/>
      <c r="V14" s="58"/>
      <c r="W14" s="58"/>
      <c r="X14" s="58"/>
      <c r="Y14" s="58"/>
      <c r="Z14" s="58"/>
    </row>
    <row r="15" spans="1:44" s="23" customFormat="1" ht="11.25" x14ac:dyDescent="0.15">
      <c r="A15" s="48" t="s">
        <v>20</v>
      </c>
      <c r="B15" s="49" t="s">
        <v>3</v>
      </c>
      <c r="C15" s="50" t="s">
        <v>69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</row>
    <row r="16" spans="1:44" s="23" customFormat="1" ht="11.25" x14ac:dyDescent="0.15">
      <c r="A16" s="51" t="s">
        <v>21</v>
      </c>
      <c r="B16" s="52" t="s">
        <v>4</v>
      </c>
      <c r="C16" s="50" t="s">
        <v>70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5" s="23" customFormat="1" ht="11.25" x14ac:dyDescent="0.15">
      <c r="A17" s="53" t="s">
        <v>22</v>
      </c>
      <c r="B17" s="52" t="s">
        <v>5</v>
      </c>
      <c r="C17" s="50" t="s">
        <v>71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5" s="23" customFormat="1" ht="11.25" x14ac:dyDescent="0.15">
      <c r="A18" s="53" t="s">
        <v>72</v>
      </c>
      <c r="B18" s="54" t="s">
        <v>73</v>
      </c>
      <c r="C18" s="50" t="s">
        <v>74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</row>
    <row r="19" spans="1:15" s="23" customFormat="1" ht="11.25" x14ac:dyDescent="0.15">
      <c r="A19" s="53" t="s">
        <v>33</v>
      </c>
      <c r="B19" s="54" t="s">
        <v>7</v>
      </c>
      <c r="C19" s="50" t="s">
        <v>75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15" s="23" customFormat="1" ht="11.25" x14ac:dyDescent="0.15">
      <c r="A20" s="53"/>
      <c r="B20" s="54"/>
      <c r="C20" s="50" t="s">
        <v>76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15" s="23" customFormat="1" ht="11.25" x14ac:dyDescent="0.15">
      <c r="A21" s="53" t="s">
        <v>77</v>
      </c>
      <c r="B21" s="55" t="s">
        <v>78</v>
      </c>
      <c r="C21" s="50" t="s">
        <v>79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1:15" s="23" customFormat="1" ht="11.25" x14ac:dyDescent="0.15">
      <c r="A22" s="56"/>
      <c r="B22" s="55"/>
      <c r="C22" s="50" t="s">
        <v>80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1:15" s="23" customFormat="1" ht="11.25" x14ac:dyDescent="0.15">
      <c r="A23" s="56"/>
      <c r="B23" s="55"/>
      <c r="C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</row>
  </sheetData>
  <mergeCells count="17">
    <mergeCell ref="C14:Q14"/>
    <mergeCell ref="AA5:AC5"/>
    <mergeCell ref="AD5:AF5"/>
    <mergeCell ref="AG5:AI5"/>
    <mergeCell ref="AJ5:AL5"/>
    <mergeCell ref="AM5:AO5"/>
    <mergeCell ref="AP5:AR5"/>
    <mergeCell ref="A4:A6"/>
    <mergeCell ref="B4:B6"/>
    <mergeCell ref="C4:C5"/>
    <mergeCell ref="D4:M5"/>
    <mergeCell ref="N4:N6"/>
    <mergeCell ref="O4:AR4"/>
    <mergeCell ref="O5:Q5"/>
    <mergeCell ref="R5:T5"/>
    <mergeCell ref="U5:W5"/>
    <mergeCell ref="X5:Z5"/>
  </mergeCells>
  <pageMargins left="0.74803149606299213" right="0.74803149606299213" top="0" bottom="0" header="0.51181102362204722" footer="0.51181102362204722"/>
  <pageSetup paperSize="9" orientation="landscape" r:id="rId1"/>
  <headerFooter alignWithMargins="0">
    <oddHeader>&amp;R&amp;K235C24WTO - Internal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96648-5085-400A-9D7D-E6EE46079513}">
  <dimension ref="A1:M20"/>
  <sheetViews>
    <sheetView showGridLines="0" zoomScaleNormal="100" workbookViewId="0"/>
  </sheetViews>
  <sheetFormatPr defaultColWidth="9.28515625" defaultRowHeight="14.25" x14ac:dyDescent="0.2"/>
  <cols>
    <col min="1" max="1" width="12.7109375" style="57" customWidth="1"/>
    <col min="2" max="2" width="17.7109375" style="57" bestFit="1" customWidth="1"/>
    <col min="3" max="12" width="10.7109375" style="57" customWidth="1"/>
    <col min="13" max="13" width="8.7109375" style="57" customWidth="1"/>
    <col min="14" max="16384" width="9.28515625" style="57"/>
  </cols>
  <sheetData>
    <row r="1" spans="1:13" s="1" customFormat="1" ht="19.5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s="1" customFormat="1" ht="20.25" x14ac:dyDescent="0.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1" customFormat="1" ht="20.25" x14ac:dyDescent="0.3">
      <c r="A3" s="5" t="s">
        <v>127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s="1" customFormat="1" ht="19.5" x14ac:dyDescent="0.25">
      <c r="A4" s="134" t="s">
        <v>3</v>
      </c>
      <c r="B4" s="137" t="s">
        <v>4</v>
      </c>
      <c r="C4" s="142" t="s">
        <v>6</v>
      </c>
      <c r="D4" s="142"/>
      <c r="E4" s="142"/>
      <c r="F4" s="142"/>
      <c r="G4" s="142"/>
      <c r="H4" s="142"/>
      <c r="I4" s="142"/>
      <c r="J4" s="142"/>
      <c r="K4" s="142"/>
      <c r="L4" s="142"/>
      <c r="M4" s="144" t="s">
        <v>7</v>
      </c>
    </row>
    <row r="5" spans="1:13" s="9" customFormat="1" ht="21" customHeight="1" x14ac:dyDescent="0.15">
      <c r="A5" s="135"/>
      <c r="B5" s="138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4"/>
    </row>
    <row r="6" spans="1:13" s="9" customFormat="1" ht="10.5" customHeight="1" x14ac:dyDescent="0.15">
      <c r="A6" s="136"/>
      <c r="B6" s="139"/>
      <c r="C6" s="11">
        <v>2003</v>
      </c>
      <c r="D6" s="11">
        <v>2004</v>
      </c>
      <c r="E6" s="11">
        <v>2005</v>
      </c>
      <c r="F6" s="11">
        <v>2006</v>
      </c>
      <c r="G6" s="11">
        <v>2007</v>
      </c>
      <c r="H6" s="11">
        <v>2008</v>
      </c>
      <c r="I6" s="11">
        <v>2009</v>
      </c>
      <c r="J6" s="11">
        <v>2010</v>
      </c>
      <c r="K6" s="11">
        <v>2011</v>
      </c>
      <c r="L6" s="11">
        <v>2012</v>
      </c>
      <c r="M6" s="144"/>
    </row>
    <row r="7" spans="1:13" s="23" customFormat="1" ht="11.25" x14ac:dyDescent="0.15">
      <c r="A7" s="15" t="s">
        <v>20</v>
      </c>
      <c r="B7" s="16" t="s">
        <v>21</v>
      </c>
      <c r="C7" s="18" t="s">
        <v>22</v>
      </c>
      <c r="D7" s="18" t="s">
        <v>23</v>
      </c>
      <c r="E7" s="18" t="s">
        <v>24</v>
      </c>
      <c r="F7" s="18" t="s">
        <v>25</v>
      </c>
      <c r="G7" s="18" t="s">
        <v>26</v>
      </c>
      <c r="H7" s="18" t="s">
        <v>27</v>
      </c>
      <c r="I7" s="18" t="s">
        <v>28</v>
      </c>
      <c r="J7" s="18" t="s">
        <v>29</v>
      </c>
      <c r="K7" s="18" t="s">
        <v>30</v>
      </c>
      <c r="L7" s="18" t="s">
        <v>31</v>
      </c>
      <c r="M7" s="19" t="s">
        <v>32</v>
      </c>
    </row>
    <row r="8" spans="1:13" s="23" customFormat="1" ht="11.25" x14ac:dyDescent="0.15">
      <c r="A8" s="24"/>
      <c r="B8" s="25"/>
      <c r="C8" s="27"/>
      <c r="D8" s="28"/>
      <c r="E8" s="28"/>
      <c r="F8" s="28"/>
      <c r="G8" s="28"/>
      <c r="H8" s="28"/>
      <c r="I8" s="28"/>
      <c r="J8" s="28"/>
      <c r="K8" s="28"/>
      <c r="L8" s="28"/>
      <c r="M8" s="26"/>
    </row>
    <row r="9" spans="1:13" s="23" customFormat="1" ht="11.25" x14ac:dyDescent="0.15">
      <c r="A9" s="24"/>
      <c r="B9" s="25"/>
      <c r="C9" s="26"/>
      <c r="D9" s="30"/>
      <c r="E9" s="30"/>
      <c r="F9" s="30"/>
      <c r="G9" s="30"/>
      <c r="H9" s="30"/>
      <c r="I9" s="30"/>
      <c r="J9" s="30"/>
      <c r="K9" s="30"/>
      <c r="L9" s="30"/>
      <c r="M9" s="26"/>
    </row>
    <row r="10" spans="1:13" s="23" customFormat="1" ht="11.25" x14ac:dyDescent="0.15">
      <c r="A10" s="34"/>
      <c r="B10" s="35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6"/>
    </row>
    <row r="11" spans="1:13" s="23" customFormat="1" ht="11.25" x14ac:dyDescent="0.15">
      <c r="A11" s="42" t="s">
        <v>64</v>
      </c>
      <c r="B11" s="43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3" s="23" customFormat="1" ht="14.25" customHeight="1" x14ac:dyDescent="0.15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13" s="23" customFormat="1" ht="15" customHeight="1" x14ac:dyDescent="0.15">
      <c r="A13" s="46" t="s">
        <v>65</v>
      </c>
      <c r="B13" s="43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3" s="23" customFormat="1" ht="11.25" x14ac:dyDescent="0.15">
      <c r="A14" s="47" t="s">
        <v>66</v>
      </c>
      <c r="B14" s="47" t="s">
        <v>67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s="23" customFormat="1" ht="11.25" x14ac:dyDescent="0.15">
      <c r="A15" s="48" t="s">
        <v>20</v>
      </c>
      <c r="B15" s="49" t="s">
        <v>3</v>
      </c>
      <c r="C15" s="50" t="s">
        <v>69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</row>
    <row r="16" spans="1:13" s="23" customFormat="1" ht="11.25" x14ac:dyDescent="0.15">
      <c r="A16" s="51" t="s">
        <v>21</v>
      </c>
      <c r="B16" s="52" t="s">
        <v>4</v>
      </c>
      <c r="C16" s="50" t="s">
        <v>70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</row>
    <row r="17" spans="1:13" s="23" customFormat="1" ht="11.25" x14ac:dyDescent="0.15">
      <c r="A17" s="53" t="s">
        <v>128</v>
      </c>
      <c r="B17" s="54" t="s">
        <v>73</v>
      </c>
      <c r="C17" s="50" t="s">
        <v>74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s="23" customFormat="1" ht="11.25" x14ac:dyDescent="0.15">
      <c r="A18" s="53" t="s">
        <v>32</v>
      </c>
      <c r="B18" s="54" t="s">
        <v>7</v>
      </c>
      <c r="C18" s="50" t="s">
        <v>75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</row>
    <row r="19" spans="1:13" s="23" customFormat="1" ht="11.25" x14ac:dyDescent="0.15">
      <c r="A19" s="53"/>
      <c r="B19" s="54"/>
      <c r="C19" s="50" t="s">
        <v>76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</row>
    <row r="20" spans="1:13" s="23" customFormat="1" ht="11.25" x14ac:dyDescent="0.15">
      <c r="A20" s="56"/>
      <c r="B20" s="55"/>
      <c r="D20" s="50"/>
      <c r="E20" s="50"/>
      <c r="F20" s="50"/>
      <c r="G20" s="50"/>
      <c r="H20" s="50"/>
      <c r="I20" s="50"/>
      <c r="J20" s="50"/>
      <c r="K20" s="50"/>
      <c r="L20" s="50"/>
      <c r="M20" s="50"/>
    </row>
  </sheetData>
  <mergeCells count="5">
    <mergeCell ref="A4:A6"/>
    <mergeCell ref="B4:B6"/>
    <mergeCell ref="C4:L5"/>
    <mergeCell ref="M4:M6"/>
    <mergeCell ref="C14:M14"/>
  </mergeCells>
  <pageMargins left="0.74803149606299213" right="0.74803149606299213" top="0" bottom="0" header="0.51181102362204722" footer="0.51181102362204722"/>
  <pageSetup paperSize="9" orientation="landscape" r:id="rId1"/>
  <headerFooter alignWithMargins="0">
    <oddHeader>&amp;R&amp;K235C24WTO - Internal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E00A1-6243-4EC7-B2B5-BAF6CD4EE056}">
  <dimension ref="A1:AR23"/>
  <sheetViews>
    <sheetView showGridLines="0" zoomScaleNormal="100" workbookViewId="0"/>
  </sheetViews>
  <sheetFormatPr defaultColWidth="9.28515625" defaultRowHeight="14.25" x14ac:dyDescent="0.2"/>
  <cols>
    <col min="1" max="1" width="12.7109375" style="57" customWidth="1"/>
    <col min="2" max="2" width="17.7109375" style="57" bestFit="1" customWidth="1"/>
    <col min="3" max="3" width="30.42578125" style="57" customWidth="1"/>
    <col min="4" max="13" width="6.7109375" style="57" customWidth="1"/>
    <col min="14" max="14" width="8.7109375" style="57" customWidth="1"/>
    <col min="15" max="17" width="6.42578125" style="57" bestFit="1" customWidth="1"/>
    <col min="18" max="26" width="6.42578125" style="57" customWidth="1"/>
    <col min="27" max="32" width="6.42578125" style="57" bestFit="1" customWidth="1"/>
    <col min="33" max="35" width="6.42578125" style="57" customWidth="1"/>
    <col min="36" max="44" width="6.42578125" style="57" bestFit="1" customWidth="1"/>
    <col min="45" max="16384" width="9.28515625" style="57"/>
  </cols>
  <sheetData>
    <row r="1" spans="1:44" s="1" customFormat="1" ht="19.5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1"/>
    </row>
    <row r="2" spans="1:44" s="1" customFormat="1" ht="20.25" x14ac:dyDescent="0.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R2" s="4"/>
    </row>
    <row r="3" spans="1:44" s="1" customFormat="1" ht="20.25" x14ac:dyDescent="0.3">
      <c r="A3" s="5" t="s">
        <v>129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8"/>
    </row>
    <row r="4" spans="1:44" s="1" customFormat="1" ht="19.5" x14ac:dyDescent="0.25">
      <c r="A4" s="134" t="s">
        <v>3</v>
      </c>
      <c r="B4" s="137" t="s">
        <v>4</v>
      </c>
      <c r="C4" s="140" t="s">
        <v>130</v>
      </c>
      <c r="D4" s="142" t="s">
        <v>6</v>
      </c>
      <c r="E4" s="142"/>
      <c r="F4" s="142"/>
      <c r="G4" s="142"/>
      <c r="H4" s="142"/>
      <c r="I4" s="142"/>
      <c r="J4" s="142"/>
      <c r="K4" s="142"/>
      <c r="L4" s="142"/>
      <c r="M4" s="142"/>
      <c r="N4" s="144" t="s">
        <v>7</v>
      </c>
      <c r="O4" s="128" t="s">
        <v>8</v>
      </c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9"/>
    </row>
    <row r="5" spans="1:44" s="9" customFormat="1" ht="21" customHeight="1" x14ac:dyDescent="0.15">
      <c r="A5" s="135"/>
      <c r="B5" s="138"/>
      <c r="C5" s="141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4"/>
      <c r="O5" s="177" t="s">
        <v>124</v>
      </c>
      <c r="P5" s="178"/>
      <c r="Q5" s="178"/>
      <c r="R5" s="130" t="s">
        <v>9</v>
      </c>
      <c r="S5" s="131"/>
      <c r="T5" s="131"/>
      <c r="U5" s="149" t="s">
        <v>10</v>
      </c>
      <c r="V5" s="147"/>
      <c r="W5" s="147"/>
      <c r="X5" s="150" t="s">
        <v>11</v>
      </c>
      <c r="Y5" s="151"/>
      <c r="Z5" s="151"/>
      <c r="AA5" s="152" t="s">
        <v>12</v>
      </c>
      <c r="AB5" s="153"/>
      <c r="AC5" s="153"/>
      <c r="AD5" s="132" t="s">
        <v>13</v>
      </c>
      <c r="AE5" s="132"/>
      <c r="AF5" s="132"/>
      <c r="AG5" s="154" t="s">
        <v>15</v>
      </c>
      <c r="AH5" s="154"/>
      <c r="AI5" s="154"/>
      <c r="AJ5" s="145" t="s">
        <v>16</v>
      </c>
      <c r="AK5" s="145"/>
      <c r="AL5" s="145"/>
      <c r="AM5" s="146" t="s">
        <v>17</v>
      </c>
      <c r="AN5" s="146"/>
      <c r="AO5" s="146"/>
      <c r="AP5" s="147" t="s">
        <v>18</v>
      </c>
      <c r="AQ5" s="147"/>
      <c r="AR5" s="147"/>
    </row>
    <row r="6" spans="1:44" s="9" customFormat="1" ht="10.5" customHeight="1" x14ac:dyDescent="0.15">
      <c r="A6" s="136"/>
      <c r="B6" s="139"/>
      <c r="C6" s="10" t="s">
        <v>19</v>
      </c>
      <c r="D6" s="11">
        <v>2003</v>
      </c>
      <c r="E6" s="11">
        <v>2004</v>
      </c>
      <c r="F6" s="11">
        <v>2005</v>
      </c>
      <c r="G6" s="11">
        <v>2006</v>
      </c>
      <c r="H6" s="11">
        <v>2007</v>
      </c>
      <c r="I6" s="11">
        <v>2008</v>
      </c>
      <c r="J6" s="11">
        <v>2009</v>
      </c>
      <c r="K6" s="11">
        <v>2010</v>
      </c>
      <c r="L6" s="11">
        <v>2011</v>
      </c>
      <c r="M6" s="11">
        <v>2012</v>
      </c>
      <c r="N6" s="144"/>
      <c r="O6" s="65">
        <v>2000</v>
      </c>
      <c r="P6" s="66">
        <v>2001</v>
      </c>
      <c r="Q6" s="66">
        <v>2002</v>
      </c>
      <c r="R6" s="61">
        <v>2000</v>
      </c>
      <c r="S6" s="14">
        <v>2001</v>
      </c>
      <c r="T6" s="14">
        <v>2002</v>
      </c>
      <c r="U6" s="64">
        <v>2000</v>
      </c>
      <c r="V6" s="13">
        <v>2001</v>
      </c>
      <c r="W6" s="13">
        <v>2002</v>
      </c>
      <c r="X6" s="67">
        <v>2000</v>
      </c>
      <c r="Y6" s="68">
        <v>2001</v>
      </c>
      <c r="Z6" s="68">
        <v>2002</v>
      </c>
      <c r="AA6" s="70">
        <v>2000</v>
      </c>
      <c r="AB6" s="71">
        <v>2001</v>
      </c>
      <c r="AC6" s="71">
        <v>2002</v>
      </c>
      <c r="AD6" s="12">
        <v>2000</v>
      </c>
      <c r="AE6" s="12">
        <v>2001</v>
      </c>
      <c r="AF6" s="12">
        <v>2002</v>
      </c>
      <c r="AG6" s="75">
        <v>2000</v>
      </c>
      <c r="AH6" s="75">
        <v>2001</v>
      </c>
      <c r="AI6" s="75">
        <v>2002</v>
      </c>
      <c r="AJ6" s="77">
        <v>2000</v>
      </c>
      <c r="AK6" s="77">
        <v>2001</v>
      </c>
      <c r="AL6" s="77">
        <v>2002</v>
      </c>
      <c r="AM6" s="59">
        <v>2000</v>
      </c>
      <c r="AN6" s="59">
        <v>2001</v>
      </c>
      <c r="AO6" s="59">
        <v>2002</v>
      </c>
      <c r="AP6" s="13">
        <v>2000</v>
      </c>
      <c r="AQ6" s="13">
        <v>2001</v>
      </c>
      <c r="AR6" s="13">
        <v>2002</v>
      </c>
    </row>
    <row r="7" spans="1:44" s="23" customFormat="1" ht="11.25" x14ac:dyDescent="0.15">
      <c r="A7" s="15" t="s">
        <v>20</v>
      </c>
      <c r="B7" s="16" t="s">
        <v>21</v>
      </c>
      <c r="C7" s="17" t="s">
        <v>22</v>
      </c>
      <c r="D7" s="18" t="s">
        <v>23</v>
      </c>
      <c r="E7" s="18" t="s">
        <v>24</v>
      </c>
      <c r="F7" s="18" t="s">
        <v>25</v>
      </c>
      <c r="G7" s="18" t="s">
        <v>26</v>
      </c>
      <c r="H7" s="18" t="s">
        <v>27</v>
      </c>
      <c r="I7" s="18" t="s">
        <v>28</v>
      </c>
      <c r="J7" s="18" t="s">
        <v>29</v>
      </c>
      <c r="K7" s="18" t="s">
        <v>30</v>
      </c>
      <c r="L7" s="18" t="s">
        <v>31</v>
      </c>
      <c r="M7" s="18" t="s">
        <v>32</v>
      </c>
      <c r="N7" s="19" t="s">
        <v>33</v>
      </c>
      <c r="O7" s="82" t="s">
        <v>34</v>
      </c>
      <c r="P7" s="83" t="s">
        <v>35</v>
      </c>
      <c r="Q7" s="83" t="s">
        <v>36</v>
      </c>
      <c r="R7" s="22" t="s">
        <v>37</v>
      </c>
      <c r="S7" s="22" t="s">
        <v>38</v>
      </c>
      <c r="T7" s="22" t="s">
        <v>39</v>
      </c>
      <c r="U7" s="21" t="s">
        <v>40</v>
      </c>
      <c r="V7" s="21" t="s">
        <v>41</v>
      </c>
      <c r="W7" s="21" t="s">
        <v>42</v>
      </c>
      <c r="X7" s="69" t="s">
        <v>43</v>
      </c>
      <c r="Y7" s="69" t="s">
        <v>44</v>
      </c>
      <c r="Z7" s="69" t="s">
        <v>45</v>
      </c>
      <c r="AA7" s="72" t="s">
        <v>46</v>
      </c>
      <c r="AB7" s="72" t="s">
        <v>47</v>
      </c>
      <c r="AC7" s="72" t="s">
        <v>48</v>
      </c>
      <c r="AD7" s="20" t="s">
        <v>49</v>
      </c>
      <c r="AE7" s="20" t="s">
        <v>50</v>
      </c>
      <c r="AF7" s="20" t="s">
        <v>51</v>
      </c>
      <c r="AG7" s="76" t="s">
        <v>52</v>
      </c>
      <c r="AH7" s="76" t="s">
        <v>53</v>
      </c>
      <c r="AI7" s="76" t="s">
        <v>54</v>
      </c>
      <c r="AJ7" s="78" t="s">
        <v>55</v>
      </c>
      <c r="AK7" s="78" t="s">
        <v>56</v>
      </c>
      <c r="AL7" s="78" t="s">
        <v>57</v>
      </c>
      <c r="AM7" s="60" t="s">
        <v>58</v>
      </c>
      <c r="AN7" s="60" t="s">
        <v>59</v>
      </c>
      <c r="AO7" s="60" t="s">
        <v>60</v>
      </c>
      <c r="AP7" s="21" t="s">
        <v>61</v>
      </c>
      <c r="AQ7" s="21" t="s">
        <v>62</v>
      </c>
      <c r="AR7" s="21" t="s">
        <v>63</v>
      </c>
    </row>
    <row r="8" spans="1:44" s="23" customFormat="1" ht="11.25" x14ac:dyDescent="0.15">
      <c r="A8" s="24"/>
      <c r="B8" s="25"/>
      <c r="C8" s="26"/>
      <c r="D8" s="27"/>
      <c r="E8" s="28"/>
      <c r="F8" s="28"/>
      <c r="G8" s="28"/>
      <c r="H8" s="28"/>
      <c r="I8" s="28"/>
      <c r="J8" s="28"/>
      <c r="K8" s="28"/>
      <c r="L8" s="28"/>
      <c r="M8" s="28"/>
      <c r="N8" s="26"/>
      <c r="O8" s="27"/>
      <c r="P8" s="28"/>
      <c r="Q8" s="29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1"/>
      <c r="AD8" s="26"/>
      <c r="AE8" s="30"/>
      <c r="AF8" s="31"/>
      <c r="AG8" s="30"/>
      <c r="AH8" s="30"/>
      <c r="AI8" s="30"/>
      <c r="AJ8" s="32"/>
      <c r="AL8" s="33"/>
      <c r="AM8" s="32"/>
      <c r="AO8" s="33"/>
      <c r="AP8" s="32"/>
      <c r="AR8" s="33"/>
    </row>
    <row r="9" spans="1:44" s="23" customFormat="1" ht="11.25" x14ac:dyDescent="0.15">
      <c r="A9" s="24"/>
      <c r="B9" s="25"/>
      <c r="C9" s="26"/>
      <c r="D9" s="26"/>
      <c r="E9" s="30"/>
      <c r="F9" s="30"/>
      <c r="G9" s="30"/>
      <c r="H9" s="30"/>
      <c r="I9" s="30"/>
      <c r="J9" s="30"/>
      <c r="K9" s="30"/>
      <c r="L9" s="30"/>
      <c r="M9" s="30"/>
      <c r="N9" s="26"/>
      <c r="O9" s="26"/>
      <c r="P9" s="30"/>
      <c r="Q9" s="31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1"/>
      <c r="AD9" s="26"/>
      <c r="AE9" s="30"/>
      <c r="AF9" s="31"/>
      <c r="AG9" s="30"/>
      <c r="AH9" s="30"/>
      <c r="AI9" s="30"/>
      <c r="AJ9" s="32"/>
      <c r="AL9" s="33"/>
      <c r="AM9" s="32"/>
      <c r="AO9" s="33"/>
      <c r="AP9" s="32"/>
      <c r="AR9" s="33"/>
    </row>
    <row r="10" spans="1:44" s="23" customFormat="1" ht="11.25" x14ac:dyDescent="0.15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  <c r="O10" s="36"/>
      <c r="P10" s="37"/>
      <c r="Q10" s="38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36"/>
      <c r="AE10" s="37"/>
      <c r="AF10" s="38"/>
      <c r="AG10" s="37"/>
      <c r="AH10" s="37"/>
      <c r="AI10" s="37"/>
      <c r="AJ10" s="39"/>
      <c r="AK10" s="40"/>
      <c r="AL10" s="41"/>
      <c r="AM10" s="39"/>
      <c r="AN10" s="40"/>
      <c r="AO10" s="41"/>
      <c r="AP10" s="39"/>
      <c r="AQ10" s="40"/>
      <c r="AR10" s="41"/>
    </row>
    <row r="11" spans="1:44" s="23" customFormat="1" ht="11.25" x14ac:dyDescent="0.15">
      <c r="A11" s="42" t="s">
        <v>64</v>
      </c>
      <c r="B11" s="43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44" s="23" customFormat="1" ht="14.25" customHeight="1" x14ac:dyDescent="0.15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44" s="23" customFormat="1" ht="15" customHeight="1" x14ac:dyDescent="0.15">
      <c r="A13" s="46" t="s">
        <v>65</v>
      </c>
      <c r="B13" s="43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44" s="23" customFormat="1" ht="11.25" x14ac:dyDescent="0.15">
      <c r="A14" s="47" t="s">
        <v>66</v>
      </c>
      <c r="B14" s="47" t="s">
        <v>67</v>
      </c>
      <c r="C14" s="148" t="s">
        <v>68</v>
      </c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58"/>
      <c r="S14" s="58"/>
      <c r="T14" s="58"/>
      <c r="U14" s="58"/>
      <c r="V14" s="58"/>
      <c r="W14" s="58"/>
      <c r="X14" s="58"/>
      <c r="Y14" s="58"/>
      <c r="Z14" s="58"/>
    </row>
    <row r="15" spans="1:44" s="23" customFormat="1" ht="11.25" x14ac:dyDescent="0.15">
      <c r="A15" s="48" t="s">
        <v>20</v>
      </c>
      <c r="B15" s="49" t="s">
        <v>3</v>
      </c>
      <c r="C15" s="50" t="s">
        <v>69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</row>
    <row r="16" spans="1:44" s="23" customFormat="1" ht="11.25" x14ac:dyDescent="0.15">
      <c r="A16" s="51" t="s">
        <v>21</v>
      </c>
      <c r="B16" s="52" t="s">
        <v>4</v>
      </c>
      <c r="C16" s="50" t="s">
        <v>70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5" s="23" customFormat="1" ht="11.25" x14ac:dyDescent="0.15">
      <c r="A17" s="53" t="s">
        <v>22</v>
      </c>
      <c r="B17" s="52" t="s">
        <v>130</v>
      </c>
      <c r="C17" s="50" t="s">
        <v>131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5" s="23" customFormat="1" ht="11.25" x14ac:dyDescent="0.15">
      <c r="A18" s="53" t="s">
        <v>72</v>
      </c>
      <c r="B18" s="54" t="s">
        <v>73</v>
      </c>
      <c r="C18" s="50" t="s">
        <v>74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</row>
    <row r="19" spans="1:15" s="23" customFormat="1" ht="11.25" x14ac:dyDescent="0.15">
      <c r="A19" s="53" t="s">
        <v>33</v>
      </c>
      <c r="B19" s="54" t="s">
        <v>7</v>
      </c>
      <c r="C19" s="50" t="s">
        <v>75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15" s="23" customFormat="1" ht="11.25" x14ac:dyDescent="0.15">
      <c r="A20" s="53"/>
      <c r="B20" s="54"/>
      <c r="C20" s="50" t="s">
        <v>76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15" s="23" customFormat="1" ht="11.25" x14ac:dyDescent="0.15">
      <c r="A21" s="53" t="s">
        <v>77</v>
      </c>
      <c r="B21" s="55" t="s">
        <v>78</v>
      </c>
      <c r="C21" s="50" t="s">
        <v>79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1:15" s="23" customFormat="1" ht="11.25" x14ac:dyDescent="0.15">
      <c r="A22" s="56"/>
      <c r="B22" s="55"/>
      <c r="C22" s="50" t="s">
        <v>80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1:15" s="23" customFormat="1" ht="11.25" x14ac:dyDescent="0.15">
      <c r="A23" s="56"/>
      <c r="B23" s="55"/>
      <c r="C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</row>
  </sheetData>
  <mergeCells count="17">
    <mergeCell ref="C14:Q14"/>
    <mergeCell ref="AA5:AC5"/>
    <mergeCell ref="AD5:AF5"/>
    <mergeCell ref="AG5:AI5"/>
    <mergeCell ref="AJ5:AL5"/>
    <mergeCell ref="AM5:AO5"/>
    <mergeCell ref="AP5:AR5"/>
    <mergeCell ref="A4:A6"/>
    <mergeCell ref="B4:B6"/>
    <mergeCell ref="C4:C5"/>
    <mergeCell ref="D4:M5"/>
    <mergeCell ref="N4:N6"/>
    <mergeCell ref="O4:AR4"/>
    <mergeCell ref="O5:Q5"/>
    <mergeCell ref="R5:T5"/>
    <mergeCell ref="U5:W5"/>
    <mergeCell ref="X5:Z5"/>
  </mergeCells>
  <pageMargins left="0.74803149606299213" right="0.74803149606299213" top="0" bottom="0" header="0.51181102362204722" footer="0.51181102362204722"/>
  <pageSetup paperSize="9" orientation="landscape" r:id="rId1"/>
  <headerFooter alignWithMargins="0">
    <oddHeader>&amp;R&amp;K235C24WTO - Internal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0913C-0E9A-4DF5-A1BB-31CA480F92E9}">
  <dimension ref="A1:AR23"/>
  <sheetViews>
    <sheetView showGridLines="0" zoomScaleNormal="100" workbookViewId="0"/>
  </sheetViews>
  <sheetFormatPr defaultColWidth="9.28515625" defaultRowHeight="14.25" x14ac:dyDescent="0.2"/>
  <cols>
    <col min="1" max="1" width="12.7109375" style="57" customWidth="1"/>
    <col min="2" max="2" width="17.7109375" style="57" bestFit="1" customWidth="1"/>
    <col min="3" max="3" width="30.42578125" style="57" customWidth="1"/>
    <col min="4" max="13" width="6.7109375" style="57" customWidth="1"/>
    <col min="14" max="14" width="8.7109375" style="57" customWidth="1"/>
    <col min="15" max="17" width="6.42578125" style="57" bestFit="1" customWidth="1"/>
    <col min="18" max="26" width="6.42578125" style="57" customWidth="1"/>
    <col min="27" max="32" width="6.42578125" style="57" bestFit="1" customWidth="1"/>
    <col min="33" max="35" width="6.42578125" style="57" customWidth="1"/>
    <col min="36" max="44" width="6.42578125" style="57" bestFit="1" customWidth="1"/>
    <col min="45" max="16384" width="9.28515625" style="57"/>
  </cols>
  <sheetData>
    <row r="1" spans="1:44" s="1" customFormat="1" ht="19.5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1"/>
    </row>
    <row r="2" spans="1:44" s="1" customFormat="1" ht="20.25" x14ac:dyDescent="0.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R2" s="4"/>
    </row>
    <row r="3" spans="1:44" s="1" customFormat="1" ht="20.25" x14ac:dyDescent="0.3">
      <c r="A3" s="5" t="s">
        <v>132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8"/>
    </row>
    <row r="4" spans="1:44" s="1" customFormat="1" ht="19.5" x14ac:dyDescent="0.25">
      <c r="A4" s="134" t="s">
        <v>3</v>
      </c>
      <c r="B4" s="137" t="s">
        <v>4</v>
      </c>
      <c r="C4" s="140" t="s">
        <v>130</v>
      </c>
      <c r="D4" s="142" t="s">
        <v>6</v>
      </c>
      <c r="E4" s="142"/>
      <c r="F4" s="142"/>
      <c r="G4" s="142"/>
      <c r="H4" s="142"/>
      <c r="I4" s="142"/>
      <c r="J4" s="142"/>
      <c r="K4" s="142"/>
      <c r="L4" s="142"/>
      <c r="M4" s="142"/>
      <c r="N4" s="144" t="s">
        <v>7</v>
      </c>
      <c r="O4" s="128" t="s">
        <v>8</v>
      </c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9"/>
    </row>
    <row r="5" spans="1:44" s="9" customFormat="1" ht="21" customHeight="1" x14ac:dyDescent="0.15">
      <c r="A5" s="135"/>
      <c r="B5" s="138"/>
      <c r="C5" s="141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4"/>
      <c r="O5" s="177" t="s">
        <v>124</v>
      </c>
      <c r="P5" s="178"/>
      <c r="Q5" s="178"/>
      <c r="R5" s="130" t="s">
        <v>9</v>
      </c>
      <c r="S5" s="131"/>
      <c r="T5" s="131"/>
      <c r="U5" s="149" t="s">
        <v>10</v>
      </c>
      <c r="V5" s="147"/>
      <c r="W5" s="147"/>
      <c r="X5" s="150" t="s">
        <v>11</v>
      </c>
      <c r="Y5" s="151"/>
      <c r="Z5" s="151"/>
      <c r="AA5" s="152" t="s">
        <v>12</v>
      </c>
      <c r="AB5" s="153"/>
      <c r="AC5" s="153"/>
      <c r="AD5" s="132" t="s">
        <v>13</v>
      </c>
      <c r="AE5" s="132"/>
      <c r="AF5" s="132"/>
      <c r="AG5" s="133" t="s">
        <v>14</v>
      </c>
      <c r="AH5" s="133"/>
      <c r="AI5" s="133"/>
      <c r="AJ5" s="145" t="s">
        <v>16</v>
      </c>
      <c r="AK5" s="145"/>
      <c r="AL5" s="145"/>
      <c r="AM5" s="146" t="s">
        <v>17</v>
      </c>
      <c r="AN5" s="146"/>
      <c r="AO5" s="146"/>
      <c r="AP5" s="147" t="s">
        <v>18</v>
      </c>
      <c r="AQ5" s="147"/>
      <c r="AR5" s="147"/>
    </row>
    <row r="6" spans="1:44" s="9" customFormat="1" ht="10.5" customHeight="1" x14ac:dyDescent="0.15">
      <c r="A6" s="136"/>
      <c r="B6" s="139"/>
      <c r="C6" s="10" t="s">
        <v>19</v>
      </c>
      <c r="D6" s="11">
        <v>2003</v>
      </c>
      <c r="E6" s="11">
        <v>2004</v>
      </c>
      <c r="F6" s="11">
        <v>2005</v>
      </c>
      <c r="G6" s="11">
        <v>2006</v>
      </c>
      <c r="H6" s="11">
        <v>2007</v>
      </c>
      <c r="I6" s="11">
        <v>2008</v>
      </c>
      <c r="J6" s="11">
        <v>2009</v>
      </c>
      <c r="K6" s="11">
        <v>2010</v>
      </c>
      <c r="L6" s="11">
        <v>2011</v>
      </c>
      <c r="M6" s="11">
        <v>2012</v>
      </c>
      <c r="N6" s="144"/>
      <c r="O6" s="65">
        <v>2000</v>
      </c>
      <c r="P6" s="66">
        <v>2001</v>
      </c>
      <c r="Q6" s="66">
        <v>2002</v>
      </c>
      <c r="R6" s="61">
        <v>2000</v>
      </c>
      <c r="S6" s="14">
        <v>2001</v>
      </c>
      <c r="T6" s="14">
        <v>2002</v>
      </c>
      <c r="U6" s="64">
        <v>2000</v>
      </c>
      <c r="V6" s="13">
        <v>2001</v>
      </c>
      <c r="W6" s="13">
        <v>2002</v>
      </c>
      <c r="X6" s="67">
        <v>2000</v>
      </c>
      <c r="Y6" s="68">
        <v>2001</v>
      </c>
      <c r="Z6" s="68">
        <v>2002</v>
      </c>
      <c r="AA6" s="70">
        <v>2000</v>
      </c>
      <c r="AB6" s="71">
        <v>2001</v>
      </c>
      <c r="AC6" s="71">
        <v>2002</v>
      </c>
      <c r="AD6" s="12">
        <v>2000</v>
      </c>
      <c r="AE6" s="12">
        <v>2001</v>
      </c>
      <c r="AF6" s="12">
        <v>2002</v>
      </c>
      <c r="AG6" s="73">
        <v>2000</v>
      </c>
      <c r="AH6" s="73">
        <v>2001</v>
      </c>
      <c r="AI6" s="73">
        <v>2002</v>
      </c>
      <c r="AJ6" s="77">
        <v>2000</v>
      </c>
      <c r="AK6" s="77">
        <v>2001</v>
      </c>
      <c r="AL6" s="77">
        <v>2002</v>
      </c>
      <c r="AM6" s="59">
        <v>2000</v>
      </c>
      <c r="AN6" s="59">
        <v>2001</v>
      </c>
      <c r="AO6" s="59">
        <v>2002</v>
      </c>
      <c r="AP6" s="13">
        <v>2000</v>
      </c>
      <c r="AQ6" s="13">
        <v>2001</v>
      </c>
      <c r="AR6" s="13">
        <v>2002</v>
      </c>
    </row>
    <row r="7" spans="1:44" s="23" customFormat="1" ht="11.25" x14ac:dyDescent="0.15">
      <c r="A7" s="15" t="s">
        <v>20</v>
      </c>
      <c r="B7" s="16" t="s">
        <v>21</v>
      </c>
      <c r="C7" s="17" t="s">
        <v>22</v>
      </c>
      <c r="D7" s="18" t="s">
        <v>23</v>
      </c>
      <c r="E7" s="18" t="s">
        <v>24</v>
      </c>
      <c r="F7" s="18" t="s">
        <v>25</v>
      </c>
      <c r="G7" s="18" t="s">
        <v>26</v>
      </c>
      <c r="H7" s="18" t="s">
        <v>27</v>
      </c>
      <c r="I7" s="18" t="s">
        <v>28</v>
      </c>
      <c r="J7" s="18" t="s">
        <v>29</v>
      </c>
      <c r="K7" s="18" t="s">
        <v>30</v>
      </c>
      <c r="L7" s="18" t="s">
        <v>31</v>
      </c>
      <c r="M7" s="18" t="s">
        <v>32</v>
      </c>
      <c r="N7" s="19" t="s">
        <v>33</v>
      </c>
      <c r="O7" s="82" t="s">
        <v>34</v>
      </c>
      <c r="P7" s="83" t="s">
        <v>35</v>
      </c>
      <c r="Q7" s="83" t="s">
        <v>36</v>
      </c>
      <c r="R7" s="22" t="s">
        <v>37</v>
      </c>
      <c r="S7" s="22" t="s">
        <v>38</v>
      </c>
      <c r="T7" s="22" t="s">
        <v>39</v>
      </c>
      <c r="U7" s="21" t="s">
        <v>40</v>
      </c>
      <c r="V7" s="21" t="s">
        <v>41</v>
      </c>
      <c r="W7" s="21" t="s">
        <v>42</v>
      </c>
      <c r="X7" s="69" t="s">
        <v>43</v>
      </c>
      <c r="Y7" s="69" t="s">
        <v>44</v>
      </c>
      <c r="Z7" s="69" t="s">
        <v>45</v>
      </c>
      <c r="AA7" s="72" t="s">
        <v>46</v>
      </c>
      <c r="AB7" s="72" t="s">
        <v>47</v>
      </c>
      <c r="AC7" s="72" t="s">
        <v>48</v>
      </c>
      <c r="AD7" s="20" t="s">
        <v>49</v>
      </c>
      <c r="AE7" s="20" t="s">
        <v>50</v>
      </c>
      <c r="AF7" s="20" t="s">
        <v>51</v>
      </c>
      <c r="AG7" s="74" t="s">
        <v>52</v>
      </c>
      <c r="AH7" s="74" t="s">
        <v>53</v>
      </c>
      <c r="AI7" s="74" t="s">
        <v>54</v>
      </c>
      <c r="AJ7" s="78" t="s">
        <v>55</v>
      </c>
      <c r="AK7" s="78" t="s">
        <v>56</v>
      </c>
      <c r="AL7" s="78" t="s">
        <v>57</v>
      </c>
      <c r="AM7" s="60" t="s">
        <v>58</v>
      </c>
      <c r="AN7" s="60" t="s">
        <v>59</v>
      </c>
      <c r="AO7" s="60" t="s">
        <v>60</v>
      </c>
      <c r="AP7" s="21" t="s">
        <v>61</v>
      </c>
      <c r="AQ7" s="21" t="s">
        <v>62</v>
      </c>
      <c r="AR7" s="21" t="s">
        <v>63</v>
      </c>
    </row>
    <row r="8" spans="1:44" s="23" customFormat="1" ht="11.25" x14ac:dyDescent="0.15">
      <c r="A8" s="24"/>
      <c r="B8" s="25"/>
      <c r="C8" s="26"/>
      <c r="D8" s="27"/>
      <c r="E8" s="28"/>
      <c r="F8" s="28"/>
      <c r="G8" s="28"/>
      <c r="H8" s="28"/>
      <c r="I8" s="28"/>
      <c r="J8" s="28"/>
      <c r="K8" s="28"/>
      <c r="L8" s="28"/>
      <c r="M8" s="28"/>
      <c r="N8" s="26"/>
      <c r="O8" s="27"/>
      <c r="P8" s="28"/>
      <c r="Q8" s="29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1"/>
      <c r="AD8" s="26"/>
      <c r="AE8" s="30"/>
      <c r="AF8" s="31"/>
      <c r="AG8" s="30"/>
      <c r="AH8" s="30"/>
      <c r="AI8" s="30"/>
      <c r="AJ8" s="32"/>
      <c r="AL8" s="33"/>
      <c r="AM8" s="32"/>
      <c r="AO8" s="33"/>
      <c r="AP8" s="32"/>
      <c r="AR8" s="33"/>
    </row>
    <row r="9" spans="1:44" s="23" customFormat="1" ht="11.25" x14ac:dyDescent="0.15">
      <c r="A9" s="24"/>
      <c r="B9" s="25"/>
      <c r="C9" s="26"/>
      <c r="D9" s="26"/>
      <c r="E9" s="30"/>
      <c r="F9" s="30"/>
      <c r="G9" s="30"/>
      <c r="H9" s="30"/>
      <c r="I9" s="30"/>
      <c r="J9" s="30"/>
      <c r="K9" s="30"/>
      <c r="L9" s="30"/>
      <c r="M9" s="30"/>
      <c r="N9" s="26"/>
      <c r="O9" s="26"/>
      <c r="P9" s="30"/>
      <c r="Q9" s="31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1"/>
      <c r="AD9" s="26"/>
      <c r="AE9" s="30"/>
      <c r="AF9" s="31"/>
      <c r="AG9" s="30"/>
      <c r="AH9" s="30"/>
      <c r="AI9" s="30"/>
      <c r="AJ9" s="32"/>
      <c r="AL9" s="33"/>
      <c r="AM9" s="32"/>
      <c r="AO9" s="33"/>
      <c r="AP9" s="32"/>
      <c r="AR9" s="33"/>
    </row>
    <row r="10" spans="1:44" s="23" customFormat="1" ht="11.25" x14ac:dyDescent="0.15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  <c r="O10" s="36"/>
      <c r="P10" s="37"/>
      <c r="Q10" s="38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8"/>
      <c r="AD10" s="36"/>
      <c r="AE10" s="37"/>
      <c r="AF10" s="38"/>
      <c r="AG10" s="37"/>
      <c r="AH10" s="37"/>
      <c r="AI10" s="37"/>
      <c r="AJ10" s="39"/>
      <c r="AK10" s="40"/>
      <c r="AL10" s="41"/>
      <c r="AM10" s="39"/>
      <c r="AN10" s="40"/>
      <c r="AO10" s="41"/>
      <c r="AP10" s="39"/>
      <c r="AQ10" s="40"/>
      <c r="AR10" s="41"/>
    </row>
    <row r="11" spans="1:44" s="23" customFormat="1" ht="11.25" x14ac:dyDescent="0.15">
      <c r="A11" s="42" t="s">
        <v>64</v>
      </c>
      <c r="B11" s="43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44" s="23" customFormat="1" ht="14.25" customHeight="1" x14ac:dyDescent="0.15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44" s="23" customFormat="1" ht="15" customHeight="1" x14ac:dyDescent="0.15">
      <c r="A13" s="46" t="s">
        <v>65</v>
      </c>
      <c r="B13" s="43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44" s="23" customFormat="1" ht="11.25" x14ac:dyDescent="0.15">
      <c r="A14" s="47" t="s">
        <v>66</v>
      </c>
      <c r="B14" s="47" t="s">
        <v>67</v>
      </c>
      <c r="C14" s="148" t="s">
        <v>68</v>
      </c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58"/>
      <c r="S14" s="58"/>
      <c r="T14" s="58"/>
      <c r="U14" s="58"/>
      <c r="V14" s="58"/>
      <c r="W14" s="58"/>
      <c r="X14" s="58"/>
      <c r="Y14" s="58"/>
      <c r="Z14" s="58"/>
    </row>
    <row r="15" spans="1:44" s="23" customFormat="1" ht="11.25" x14ac:dyDescent="0.15">
      <c r="A15" s="48" t="s">
        <v>20</v>
      </c>
      <c r="B15" s="49" t="s">
        <v>3</v>
      </c>
      <c r="C15" s="50" t="s">
        <v>69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</row>
    <row r="16" spans="1:44" s="23" customFormat="1" ht="11.25" x14ac:dyDescent="0.15">
      <c r="A16" s="51" t="s">
        <v>21</v>
      </c>
      <c r="B16" s="52" t="s">
        <v>4</v>
      </c>
      <c r="C16" s="50" t="s">
        <v>70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5" s="23" customFormat="1" ht="11.25" x14ac:dyDescent="0.15">
      <c r="A17" s="53" t="s">
        <v>22</v>
      </c>
      <c r="B17" s="52" t="s">
        <v>130</v>
      </c>
      <c r="C17" s="50" t="s">
        <v>131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5" s="23" customFormat="1" ht="11.25" x14ac:dyDescent="0.15">
      <c r="A18" s="53" t="s">
        <v>72</v>
      </c>
      <c r="B18" s="54" t="s">
        <v>73</v>
      </c>
      <c r="C18" s="50" t="s">
        <v>74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</row>
    <row r="19" spans="1:15" s="23" customFormat="1" ht="11.25" x14ac:dyDescent="0.15">
      <c r="A19" s="53" t="s">
        <v>33</v>
      </c>
      <c r="B19" s="54" t="s">
        <v>7</v>
      </c>
      <c r="C19" s="50" t="s">
        <v>75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15" s="23" customFormat="1" ht="11.25" x14ac:dyDescent="0.15">
      <c r="A20" s="53"/>
      <c r="B20" s="54"/>
      <c r="C20" s="50" t="s">
        <v>76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15" s="23" customFormat="1" ht="11.25" x14ac:dyDescent="0.15">
      <c r="A21" s="53" t="s">
        <v>77</v>
      </c>
      <c r="B21" s="55" t="s">
        <v>78</v>
      </c>
      <c r="C21" s="50" t="s">
        <v>79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1:15" s="23" customFormat="1" ht="11.25" x14ac:dyDescent="0.15">
      <c r="A22" s="56"/>
      <c r="B22" s="55"/>
      <c r="C22" s="50" t="s">
        <v>80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1:15" s="23" customFormat="1" ht="11.25" x14ac:dyDescent="0.15">
      <c r="A23" s="56"/>
      <c r="B23" s="55"/>
      <c r="C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</row>
  </sheetData>
  <mergeCells count="17">
    <mergeCell ref="C14:Q14"/>
    <mergeCell ref="AA5:AC5"/>
    <mergeCell ref="AD5:AF5"/>
    <mergeCell ref="AG5:AI5"/>
    <mergeCell ref="AJ5:AL5"/>
    <mergeCell ref="AM5:AO5"/>
    <mergeCell ref="AP5:AR5"/>
    <mergeCell ref="A4:A6"/>
    <mergeCell ref="B4:B6"/>
    <mergeCell ref="C4:C5"/>
    <mergeCell ref="D4:M5"/>
    <mergeCell ref="N4:N6"/>
    <mergeCell ref="O4:AR4"/>
    <mergeCell ref="O5:Q5"/>
    <mergeCell ref="R5:T5"/>
    <mergeCell ref="U5:W5"/>
    <mergeCell ref="X5:Z5"/>
  </mergeCells>
  <pageMargins left="0.74803149606299213" right="0.74803149606299213" top="0" bottom="0" header="0.51181102362204722" footer="0.51181102362204722"/>
  <pageSetup paperSize="9" orientation="landscape" r:id="rId1"/>
  <headerFooter alignWithMargins="0">
    <oddHeader>&amp;R&amp;K235C24WTO - Internal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bcdb63c2-b0c7-4f8e-a35e-50b693e5c2ef</TitusGUID>
  <TitusMetadata xmlns="">eyJucyI6Imh0dHA6XC9cL3d3dy50aXR1cy5jb21cL25zXC9Xb3JsZCBUcmFkZSBPcmdhbml6YXRpb24iLCJwcm9wcyI6W3sibiI6IldUT0NMQVNTSUZJQ0FUSU9OIiwidmFscyI6W3sidmFsdWUiOiJJTlRFUk5BTCJ9XX1dfQ==</TitusMetadata>
</titus>
</file>

<file path=customXml/itemProps1.xml><?xml version="1.0" encoding="utf-8"?>
<ds:datastoreItem xmlns:ds="http://schemas.openxmlformats.org/officeDocument/2006/customXml" ds:itemID="{04E0FEA1-A41B-472A-BAE8-EA70673F1E3A}">
  <ds:schemaRefs>
    <ds:schemaRef ds:uri="http://schemas.titus.com/TitusProperties/"/>
  </ds:schemaRefs>
</ds:datastoreItem>
</file>

<file path=docMetadata/LabelInfo.xml><?xml version="1.0" encoding="utf-8"?>
<clbl:labelList xmlns:clbl="http://schemas.microsoft.com/office/2020/mipLabelMetadata">
  <clbl:label id="{3c2f03b8-0213-4c72-a772-ef3d7143aa1c}" enabled="1" method="Privileged" siteId="{612e3f19-36e9-44c6-a7f0-9daa3a334fb9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Goods template_Cook Islands</vt:lpstr>
      <vt:lpstr>Canada</vt:lpstr>
      <vt:lpstr>Ukraine</vt:lpstr>
      <vt:lpstr>Goods template_Kiribati</vt:lpstr>
      <vt:lpstr>Goods template_Nauru</vt:lpstr>
      <vt:lpstr>Goods template_Niue</vt:lpstr>
      <vt:lpstr>Goods template_Papua New Guinea</vt:lpstr>
      <vt:lpstr>Goods template_Samoa</vt:lpstr>
      <vt:lpstr>Goods template_Solomon Islands</vt:lpstr>
      <vt:lpstr>Goods template_Tonga</vt:lpstr>
      <vt:lpstr>Goods template_Tuvalu</vt:lpstr>
      <vt:lpstr>Goods template_Vanuatu</vt:lpstr>
      <vt:lpstr>Canada!Print_Area</vt:lpstr>
      <vt:lpstr>Ukraine!Print_Area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Cabos, Rowena</dc:creator>
  <cp:keywords/>
  <dc:description/>
  <cp:lastModifiedBy>Bayona, Pamela</cp:lastModifiedBy>
  <cp:revision/>
  <dcterms:created xsi:type="dcterms:W3CDTF">2022-02-24T07:58:03Z</dcterms:created>
  <dcterms:modified xsi:type="dcterms:W3CDTF">2026-03-24T11:14:55Z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bcdb63c2-b0c7-4f8e-a35e-50b693e5c2ef</vt:lpwstr>
  </property>
  <property fmtid="{D5CDD505-2E9C-101B-9397-08002B2CF9AE}" pid="3" name="WTOCLASSIFICATION">
    <vt:lpwstr>INTERNAL</vt:lpwstr>
  </property>
</Properties>
</file>